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MUSEO ARQ REG 1 SEM\"/>
    </mc:Choice>
  </mc:AlternateContent>
  <bookViews>
    <workbookView xWindow="0" yWindow="0" windowWidth="21600" windowHeight="8910" tabRatio="599"/>
  </bookViews>
  <sheets>
    <sheet name="PORTADA" sheetId="2" r:id="rId1"/>
    <sheet name="OPTICO MEDIOS" sheetId="8" r:id="rId2"/>
    <sheet name="PLAN PRENSA" sheetId="4" r:id="rId3"/>
    <sheet name="PLAN RADIO" sheetId="1" r:id="rId4"/>
    <sheet name="PLAN EXTERIOR" sheetId="5" r:id="rId5"/>
    <sheet name="EVALUACION" sheetId="3" state="hidden" r:id="rId6"/>
  </sheets>
  <definedNames>
    <definedName name="_xlnm.Print_Area" localSheetId="5">EVALUACION!$A$3:$K$25</definedName>
    <definedName name="_xlnm.Print_Area" localSheetId="1">'OPTICO MEDIOS'!$A$1:$D$13</definedName>
    <definedName name="_xlnm.Print_Area" localSheetId="4">'PLAN EXTERIOR'!$A$1:$AB$18</definedName>
    <definedName name="_xlnm.Print_Area" localSheetId="2">'PLAN PRENSA'!$A$1:$AH$20</definedName>
    <definedName name="_xlnm.Print_Area" localSheetId="3">'PLAN RADIO'!$A$1:$AA$28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<sst xmlns="http://schemas.openxmlformats.org/spreadsheetml/2006/main" count="174" uniqueCount="98">
  <si>
    <t>Emisora</t>
  </si>
  <si>
    <t>Programa</t>
  </si>
  <si>
    <t>Días</t>
  </si>
  <si>
    <t>Hora</t>
  </si>
  <si>
    <t>Formato</t>
  </si>
  <si>
    <t>Total Tarifa</t>
  </si>
  <si>
    <t>Dto. %</t>
  </si>
  <si>
    <t>Total Neto</t>
  </si>
  <si>
    <t>L-V</t>
  </si>
  <si>
    <t>TOTAL MEDIOS</t>
  </si>
  <si>
    <t xml:space="preserve">PRODUCCIÓN </t>
  </si>
  <si>
    <t>SUBTOTAL</t>
  </si>
  <si>
    <t>IVA</t>
  </si>
  <si>
    <t>TOTAL RADIO</t>
  </si>
  <si>
    <t>PLAN DE RADIO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</si>
  <si>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</si>
  <si>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</si>
  <si>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</si>
  <si>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</si>
  <si>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</si>
  <si>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</si>
  <si>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</si>
  <si>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LA VENTANA</t>
  </si>
  <si>
    <t>LA TARDE</t>
  </si>
  <si>
    <t>JULIA EN LA ONDA</t>
  </si>
  <si>
    <t>Prod.</t>
  </si>
  <si>
    <t>cuña 20"</t>
  </si>
  <si>
    <t>LA LINTERNA</t>
  </si>
  <si>
    <t>MAS DE UNO</t>
  </si>
  <si>
    <t>PLAN DE PRENSA</t>
  </si>
  <si>
    <t>Soporte</t>
  </si>
  <si>
    <t>Periodicidad</t>
  </si>
  <si>
    <t>PLAN DE EXTERIOR</t>
  </si>
  <si>
    <t>Exclusivista</t>
  </si>
  <si>
    <t>Nº caras, vehículos,…</t>
  </si>
  <si>
    <t>Desconexión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</si>
  <si>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</si>
  <si>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</si>
  <si>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</si>
  <si>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</si>
  <si>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</si>
  <si>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</si>
  <si>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</si>
  <si>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</si>
  <si>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TOTAL + IVA</t>
  </si>
  <si>
    <t>TOTAL REXTERIOR</t>
  </si>
  <si>
    <t>TOTAL PRENSA</t>
  </si>
  <si>
    <t>HORA 25</t>
  </si>
  <si>
    <t>S-D</t>
  </si>
  <si>
    <t>Lote 1 - Medios offline</t>
  </si>
  <si>
    <t xml:space="preserve">FEBRERO </t>
  </si>
  <si>
    <t>MARZO</t>
  </si>
  <si>
    <t>HOY POR HOY</t>
  </si>
  <si>
    <t>16:00 a 20:00</t>
  </si>
  <si>
    <t>20:00 a 23:30</t>
  </si>
  <si>
    <t>08:00 a 12:00</t>
  </si>
  <si>
    <t xml:space="preserve">L-V </t>
  </si>
  <si>
    <t>19:00 a 23:30</t>
  </si>
  <si>
    <t>06:00 a 13:00</t>
  </si>
  <si>
    <t>15:00 a 19:00</t>
  </si>
  <si>
    <t>HERRERA EN COPE</t>
  </si>
  <si>
    <t>POR FIN NO ES LUNES</t>
  </si>
  <si>
    <t>GENTE VIAJERA</t>
  </si>
  <si>
    <t>12:00 a 14:00</t>
  </si>
  <si>
    <t>06:55 a 11:00</t>
  </si>
  <si>
    <t>LA BRUJULA</t>
  </si>
  <si>
    <t>MAYO</t>
  </si>
  <si>
    <t>JUNIO</t>
  </si>
  <si>
    <t>JULIO</t>
  </si>
  <si>
    <t xml:space="preserve">ABRIL </t>
  </si>
  <si>
    <t>MEDIOS IMPRESOS</t>
  </si>
  <si>
    <t>A VIVIR QUE SON DOS DÍAS</t>
  </si>
  <si>
    <t>Museo Arqueológico Regional</t>
  </si>
  <si>
    <t xml:space="preserve">Consejería de Cultura y Turismo </t>
  </si>
  <si>
    <t>PUERTA DE MADRID</t>
  </si>
  <si>
    <t>SOY DE ALCALÁ DE HENARES</t>
  </si>
  <si>
    <t>LA QUINCENA DEL CORREDOR DEL HENARES</t>
  </si>
  <si>
    <t>QUIJOTE</t>
  </si>
  <si>
    <t>SENDA NORTE</t>
  </si>
  <si>
    <t>SER HENARES</t>
  </si>
  <si>
    <t>ALCALA DE HENARES</t>
  </si>
  <si>
    <t>ONDA CERO HENARES</t>
  </si>
  <si>
    <t>ACV</t>
  </si>
  <si>
    <t>Mensual</t>
  </si>
  <si>
    <t>Página color</t>
  </si>
  <si>
    <t>Sierra Norte Madrid</t>
  </si>
  <si>
    <t>Alcalá de Henares</t>
  </si>
  <si>
    <t>Quincenal</t>
  </si>
  <si>
    <t>06:00 a 10:00</t>
  </si>
  <si>
    <t>10:00 a 12:20</t>
  </si>
  <si>
    <t>Corredor de Henares</t>
  </si>
  <si>
    <t>Laterales y 
trasera estándar</t>
  </si>
  <si>
    <t>BUSES 
ALCALA DE HENARES</t>
  </si>
  <si>
    <t>CORREDOR DEL HENARES</t>
  </si>
  <si>
    <t>Plan Local 1º Semestre MAR</t>
  </si>
  <si>
    <t>Semanal (V)</t>
  </si>
  <si>
    <t>OPTICO POR MEDIOS</t>
  </si>
  <si>
    <t>COPE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</si>
</sst>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_-* #,##0.0\ [$€-C0A]_-;\-* #,##0.0\ [$€-C0A]_-;_-* &quot;-&quot;??\ [$€-C0A]_-;_-@_-"/>
    <numFmt numFmtId="172" formatCode="0.0000000%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b/>
      <sz val="10"/>
      <color rgb="FFFF0000"/>
      <name val="Montserrat Light"/>
    </font>
    <font>
      <b/>
      <sz val="11"/>
      <color rgb="FF00B050"/>
      <name val="Calibri"/>
      <family val="2"/>
      <scheme val="minor"/>
    </font>
    <font>
      <b/>
      <sz val="10"/>
      <name val="Calibri"/>
      <family val="2"/>
      <scheme val="minor"/>
    </font>
    <font>
      <b/>
      <sz val="28"/>
      <name val="Montserrat Light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43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 style="medium">
        <color indexed="64"/>
      </left>
      <right style="hair">
        <color theme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hair">
        <color theme="1"/>
      </left>
      <right style="thin">
        <color indexed="64"/>
      </right>
      <top/>
      <bottom/>
      <diagonal/>
    </border>
    <border>
      <left style="medium">
        <color auto="1"/>
      </left>
      <right style="hair">
        <color theme="1"/>
      </right>
      <top/>
      <bottom style="thin">
        <color indexed="64"/>
      </bottom>
      <diagonal/>
    </border>
    <border>
      <left style="medium">
        <color auto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medium">
        <color auto="1"/>
      </left>
      <right style="hair">
        <color theme="1"/>
      </right>
      <top style="medium">
        <color rgb="FFFF0000"/>
      </top>
      <bottom/>
      <diagonal/>
    </border>
    <border>
      <left style="thin">
        <color indexed="64"/>
      </left>
      <right style="hair">
        <color theme="0"/>
      </right>
      <top/>
      <bottom/>
      <diagonal/>
    </border>
    <border>
      <left style="hair">
        <color theme="1"/>
      </left>
      <right style="medium">
        <color theme="1"/>
      </right>
      <top/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theme="1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/>
      <right style="hair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theme="1"/>
      </left>
      <right style="hair">
        <color theme="1"/>
      </right>
      <top style="medium">
        <color rgb="FFFF0000"/>
      </top>
      <bottom/>
      <diagonal/>
    </border>
    <border>
      <left style="hair">
        <color theme="1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theme="1"/>
      </left>
      <right/>
      <top style="thin">
        <color indexed="64"/>
      </top>
      <bottom style="hair">
        <color theme="1"/>
      </bottom>
      <diagonal/>
    </border>
    <border>
      <left/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thin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theme="1"/>
      </left>
      <right/>
      <top style="medium">
        <color rgb="FFFF0000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 style="hair">
        <color theme="1"/>
      </left>
      <right/>
      <top style="thin">
        <color indexed="64"/>
      </top>
      <bottom style="hair">
        <color auto="1"/>
      </bottom>
      <diagonal/>
    </border>
    <border>
      <left style="hair">
        <color theme="1"/>
      </left>
      <right/>
      <top style="hair">
        <color theme="1"/>
      </top>
      <bottom style="hair">
        <color auto="1"/>
      </bottom>
      <diagonal/>
    </border>
    <border>
      <left style="thin">
        <color indexed="64"/>
      </left>
      <right/>
      <top style="medium">
        <color rgb="FFFF0000"/>
      </top>
      <bottom style="medium">
        <color auto="1"/>
      </bottom>
      <diagonal/>
    </border>
    <border>
      <left/>
      <right/>
      <top style="medium">
        <color rgb="FFFF0000"/>
      </top>
      <bottom style="medium">
        <color auto="1"/>
      </bottom>
      <diagonal/>
    </border>
    <border>
      <left/>
      <right style="thin">
        <color indexed="64"/>
      </right>
      <top style="medium">
        <color rgb="FFFF0000"/>
      </top>
      <bottom style="medium">
        <color auto="1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theme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/>
      <bottom/>
      <diagonal/>
    </border>
    <border>
      <left style="hair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auto="1"/>
      </bottom>
      <diagonal/>
    </border>
    <border>
      <left style="hair">
        <color theme="1"/>
      </left>
      <right/>
      <top style="hair">
        <color theme="1"/>
      </top>
      <bottom style="medium">
        <color indexed="64"/>
      </bottom>
      <diagonal/>
    </border>
  </borders>
  <cellStyleXfs count="2385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15" applyNumberFormat="0" applyAlignment="0" applyProtection="0"/>
    <xf numFmtId="0" fontId="31" fillId="7" borderId="16" applyNumberFormat="0" applyAlignment="0" applyProtection="0"/>
    <xf numFmtId="0" fontId="32" fillId="7" borderId="15" applyNumberFormat="0" applyAlignment="0" applyProtection="0"/>
    <xf numFmtId="0" fontId="33" fillId="0" borderId="17" applyNumberFormat="0" applyFill="0" applyAlignment="0" applyProtection="0"/>
    <xf numFmtId="0" fontId="34" fillId="8" borderId="18" applyNumberFormat="0" applyAlignment="0" applyProtection="0"/>
    <xf numFmtId="0" fontId="35" fillId="0" borderId="0" applyNumberFormat="0" applyFill="0" applyBorder="0" applyAlignment="0" applyProtection="0"/>
    <xf numFmtId="0" fontId="1" fillId="9" borderId="19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9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2" fontId="0" fillId="0" borderId="0" xfId="0" applyNumberFormat="1"/>
    <xf numFmtId="0" fontId="22" fillId="0" borderId="0" xfId="0" applyFont="1"/>
    <xf numFmtId="4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4" borderId="21" xfId="11" applyFont="1" applyFill="1" applyBorder="1"/>
    <xf numFmtId="10" fontId="12" fillId="34" borderId="22" xfId="11" applyNumberFormat="1" applyFont="1" applyFill="1" applyBorder="1" applyAlignment="1">
      <alignment horizontal="center"/>
    </xf>
    <xf numFmtId="0" fontId="7" fillId="34" borderId="23" xfId="11" applyFont="1" applyFill="1" applyBorder="1"/>
    <xf numFmtId="0" fontId="7" fillId="0" borderId="24" xfId="11" applyFont="1" applyBorder="1"/>
    <xf numFmtId="0" fontId="7" fillId="0" borderId="25" xfId="11" applyFont="1" applyBorder="1"/>
    <xf numFmtId="0" fontId="7" fillId="0" borderId="26" xfId="11" applyFont="1" applyBorder="1"/>
    <xf numFmtId="0" fontId="7" fillId="0" borderId="27" xfId="11" applyFont="1" applyBorder="1"/>
    <xf numFmtId="0" fontId="0" fillId="0" borderId="0" xfId="0" applyBorder="1"/>
    <xf numFmtId="0" fontId="7" fillId="0" borderId="28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29" xfId="11" applyFont="1" applyBorder="1" applyAlignment="1">
      <alignment vertical="top"/>
    </xf>
    <xf numFmtId="167" fontId="16" fillId="0" borderId="30" xfId="11" applyNumberFormat="1" applyFont="1" applyBorder="1" applyAlignment="1">
      <alignment horizontal="center" vertical="top"/>
    </xf>
    <xf numFmtId="0" fontId="7" fillId="0" borderId="31" xfId="11" applyFont="1" applyBorder="1" applyAlignment="1">
      <alignment vertical="top"/>
    </xf>
    <xf numFmtId="0" fontId="0" fillId="0" borderId="0" xfId="0" applyAlignment="1">
      <alignment vertical="center"/>
    </xf>
    <xf numFmtId="0" fontId="9" fillId="34" borderId="0" xfId="0" applyFont="1" applyFill="1" applyBorder="1"/>
    <xf numFmtId="0" fontId="9" fillId="34" borderId="25" xfId="0" applyFont="1" applyFill="1" applyBorder="1"/>
    <xf numFmtId="0" fontId="9" fillId="34" borderId="26" xfId="0" applyFont="1" applyFill="1" applyBorder="1"/>
    <xf numFmtId="0" fontId="9" fillId="34" borderId="28" xfId="0" applyFont="1" applyFill="1" applyBorder="1"/>
    <xf numFmtId="0" fontId="6" fillId="34" borderId="30" xfId="0" applyFont="1" applyFill="1" applyBorder="1" applyAlignment="1">
      <alignment horizontal="center"/>
    </xf>
    <xf numFmtId="0" fontId="6" fillId="34" borderId="31" xfId="0" applyFont="1" applyFill="1" applyBorder="1" applyAlignment="1">
      <alignment horizontal="center"/>
    </xf>
    <xf numFmtId="0" fontId="7" fillId="0" borderId="34" xfId="0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0" fontId="7" fillId="0" borderId="39" xfId="0" applyFont="1" applyBorder="1" applyAlignment="1">
      <alignment horizontal="left" vertical="center"/>
    </xf>
    <xf numFmtId="164" fontId="7" fillId="0" borderId="39" xfId="0" applyNumberFormat="1" applyFont="1" applyBorder="1" applyAlignment="1">
      <alignment horizontal="center" vertical="center"/>
    </xf>
    <xf numFmtId="164" fontId="7" fillId="0" borderId="41" xfId="0" applyNumberFormat="1" applyFont="1" applyBorder="1" applyAlignment="1">
      <alignment horizontal="center" vertical="center"/>
    </xf>
    <xf numFmtId="20" fontId="7" fillId="0" borderId="34" xfId="0" applyNumberFormat="1" applyFont="1" applyBorder="1" applyAlignment="1">
      <alignment horizontal="center" vertical="center"/>
    </xf>
    <xf numFmtId="10" fontId="17" fillId="34" borderId="25" xfId="0" applyNumberFormat="1" applyFont="1" applyFill="1" applyBorder="1" applyAlignment="1">
      <alignment horizontal="center"/>
    </xf>
    <xf numFmtId="10" fontId="17" fillId="34" borderId="0" xfId="0" applyNumberFormat="1" applyFont="1" applyFill="1" applyBorder="1" applyAlignment="1">
      <alignment horizontal="center"/>
    </xf>
    <xf numFmtId="0" fontId="17" fillId="34" borderId="30" xfId="0" applyFont="1" applyFill="1" applyBorder="1" applyAlignment="1">
      <alignment horizontal="center"/>
    </xf>
    <xf numFmtId="0" fontId="7" fillId="0" borderId="54" xfId="0" applyFont="1" applyBorder="1" applyAlignment="1">
      <alignment horizontal="left" vertic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9" fontId="10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64" fontId="8" fillId="34" borderId="48" xfId="0" applyNumberFormat="1" applyFont="1" applyFill="1" applyBorder="1" applyAlignment="1">
      <alignment horizontal="center"/>
    </xf>
    <xf numFmtId="164" fontId="8" fillId="34" borderId="58" xfId="0" applyNumberFormat="1" applyFont="1" applyFill="1" applyBorder="1"/>
    <xf numFmtId="164" fontId="12" fillId="0" borderId="57" xfId="0" applyNumberFormat="1" applyFont="1" applyBorder="1" applyAlignment="1">
      <alignment horizontal="center"/>
    </xf>
    <xf numFmtId="164" fontId="8" fillId="34" borderId="62" xfId="0" applyNumberFormat="1" applyFont="1" applyFill="1" applyBorder="1"/>
    <xf numFmtId="164" fontId="8" fillId="34" borderId="47" xfId="0" applyNumberFormat="1" applyFont="1" applyFill="1" applyBorder="1" applyAlignment="1">
      <alignment horizontal="center"/>
    </xf>
    <xf numFmtId="9" fontId="8" fillId="34" borderId="5" xfId="1" applyFont="1" applyFill="1" applyBorder="1" applyAlignment="1">
      <alignment horizontal="center"/>
    </xf>
    <xf numFmtId="164" fontId="12" fillId="0" borderId="61" xfId="0" applyNumberFormat="1" applyFont="1" applyBorder="1" applyAlignment="1">
      <alignment horizontal="center"/>
    </xf>
    <xf numFmtId="164" fontId="8" fillId="34" borderId="60" xfId="0" applyNumberFormat="1" applyFont="1" applyFill="1" applyBorder="1"/>
    <xf numFmtId="164" fontId="8" fillId="34" borderId="56" xfId="0" applyNumberFormat="1" applyFont="1" applyFill="1" applyBorder="1"/>
    <xf numFmtId="164" fontId="12" fillId="0" borderId="59" xfId="0" applyNumberFormat="1" applyFont="1" applyBorder="1" applyAlignment="1">
      <alignment horizontal="center"/>
    </xf>
    <xf numFmtId="164" fontId="8" fillId="34" borderId="11" xfId="0" applyNumberFormat="1" applyFont="1" applyFill="1" applyBorder="1" applyAlignment="1">
      <alignment horizontal="center"/>
    </xf>
    <xf numFmtId="164" fontId="12" fillId="0" borderId="63" xfId="0" applyNumberFormat="1" applyFont="1" applyBorder="1" applyAlignment="1">
      <alignment horizontal="center"/>
    </xf>
    <xf numFmtId="10" fontId="8" fillId="34" borderId="29" xfId="0" applyNumberFormat="1" applyFont="1" applyFill="1" applyBorder="1" applyAlignment="1">
      <alignment horizontal="left"/>
    </xf>
    <xf numFmtId="0" fontId="18" fillId="0" borderId="67" xfId="12" applyFont="1" applyBorder="1" applyAlignment="1">
      <alignment vertical="center"/>
    </xf>
    <xf numFmtId="10" fontId="17" fillId="34" borderId="26" xfId="0" applyNumberFormat="1" applyFont="1" applyFill="1" applyBorder="1" applyAlignment="1">
      <alignment horizontal="center"/>
    </xf>
    <xf numFmtId="4" fontId="18" fillId="0" borderId="6" xfId="12" applyNumberFormat="1" applyFont="1" applyBorder="1" applyAlignment="1">
      <alignment horizontal="right" vertical="center"/>
    </xf>
    <xf numFmtId="10" fontId="17" fillId="34" borderId="28" xfId="0" applyNumberFormat="1" applyFont="1" applyFill="1" applyBorder="1" applyAlignment="1">
      <alignment horizontal="center"/>
    </xf>
    <xf numFmtId="10" fontId="8" fillId="34" borderId="24" xfId="0" applyNumberFormat="1" applyFont="1" applyFill="1" applyBorder="1" applyAlignment="1">
      <alignment horizontal="left"/>
    </xf>
    <xf numFmtId="168" fontId="18" fillId="0" borderId="6" xfId="12" applyNumberFormat="1" applyFont="1" applyBorder="1" applyAlignment="1">
      <alignment horizontal="right" vertical="center"/>
    </xf>
    <xf numFmtId="10" fontId="8" fillId="34" borderId="27" xfId="0" applyNumberFormat="1" applyFont="1" applyFill="1" applyBorder="1" applyAlignment="1">
      <alignment horizontal="left"/>
    </xf>
    <xf numFmtId="10" fontId="8" fillId="34" borderId="68" xfId="0" applyNumberFormat="1" applyFont="1" applyFill="1" applyBorder="1" applyAlignment="1">
      <alignment horizontal="left"/>
    </xf>
    <xf numFmtId="0" fontId="0" fillId="0" borderId="0" xfId="0"/>
    <xf numFmtId="164" fontId="0" fillId="0" borderId="0" xfId="0" applyNumberFormat="1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3" fontId="18" fillId="0" borderId="6" xfId="12" applyNumberFormat="1" applyFont="1" applyBorder="1" applyAlignment="1">
      <alignment horizontal="right" vertical="center"/>
    </xf>
    <xf numFmtId="0" fontId="17" fillId="34" borderId="31" xfId="0" applyFont="1" applyFill="1" applyBorder="1" applyAlignment="1">
      <alignment horizontal="center"/>
    </xf>
    <xf numFmtId="10" fontId="8" fillId="34" borderId="44" xfId="0" applyNumberFormat="1" applyFont="1" applyFill="1" applyBorder="1" applyAlignment="1">
      <alignment horizontal="left"/>
    </xf>
    <xf numFmtId="3" fontId="18" fillId="0" borderId="7" xfId="12" applyNumberFormat="1" applyFont="1" applyBorder="1" applyAlignment="1">
      <alignment horizontal="right" vertical="center"/>
    </xf>
    <xf numFmtId="4" fontId="18" fillId="0" borderId="67" xfId="12" applyNumberFormat="1" applyFont="1" applyBorder="1" applyAlignment="1">
      <alignment horizontal="right" vertical="center"/>
    </xf>
    <xf numFmtId="0" fontId="18" fillId="0" borderId="6" xfId="12" applyFont="1" applyBorder="1" applyAlignment="1">
      <alignment vertical="center"/>
    </xf>
    <xf numFmtId="0" fontId="18" fillId="0" borderId="7" xfId="12" applyFont="1" applyBorder="1" applyAlignment="1">
      <alignment horizontal="left" vertical="center"/>
    </xf>
    <xf numFmtId="0" fontId="18" fillId="0" borderId="6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0" fontId="0" fillId="0" borderId="0" xfId="0"/>
    <xf numFmtId="0" fontId="6" fillId="34" borderId="30" xfId="0" applyFont="1" applyFill="1" applyBorder="1" applyAlignment="1">
      <alignment horizontal="center"/>
    </xf>
    <xf numFmtId="0" fontId="6" fillId="34" borderId="31" xfId="0" applyFont="1" applyFill="1" applyBorder="1" applyAlignment="1">
      <alignment horizontal="center"/>
    </xf>
    <xf numFmtId="0" fontId="9" fillId="34" borderId="0" xfId="0" applyFont="1" applyFill="1" applyBorder="1"/>
    <xf numFmtId="0" fontId="9" fillId="34" borderId="25" xfId="0" applyFont="1" applyFill="1" applyBorder="1"/>
    <xf numFmtId="0" fontId="9" fillId="34" borderId="26" xfId="0" applyFont="1" applyFill="1" applyBorder="1"/>
    <xf numFmtId="0" fontId="9" fillId="34" borderId="28" xfId="0" applyFont="1" applyFill="1" applyBorder="1"/>
    <xf numFmtId="0" fontId="6" fillId="34" borderId="0" xfId="0" applyFont="1" applyFill="1" applyBorder="1" applyAlignment="1">
      <alignment horizontal="center"/>
    </xf>
    <xf numFmtId="0" fontId="6" fillId="34" borderId="28" xfId="0" applyFont="1" applyFill="1" applyBorder="1" applyAlignment="1">
      <alignment horizontal="center"/>
    </xf>
    <xf numFmtId="10" fontId="8" fillId="34" borderId="43" xfId="0" applyNumberFormat="1" applyFont="1" applyFill="1" applyBorder="1"/>
    <xf numFmtId="10" fontId="17" fillId="34" borderId="25" xfId="0" applyNumberFormat="1" applyFont="1" applyFill="1" applyBorder="1" applyAlignment="1">
      <alignment horizontal="center"/>
    </xf>
    <xf numFmtId="10" fontId="17" fillId="34" borderId="0" xfId="0" applyNumberFormat="1" applyFont="1" applyFill="1" applyBorder="1" applyAlignment="1">
      <alignment horizontal="center"/>
    </xf>
    <xf numFmtId="0" fontId="17" fillId="34" borderId="30" xfId="0" applyFont="1" applyFill="1" applyBorder="1" applyAlignment="1">
      <alignment horizontal="center"/>
    </xf>
    <xf numFmtId="0" fontId="17" fillId="34" borderId="0" xfId="0" applyFont="1" applyFill="1" applyBorder="1" applyAlignment="1">
      <alignment horizontal="center"/>
    </xf>
    <xf numFmtId="0" fontId="7" fillId="0" borderId="74" xfId="0" applyFont="1" applyBorder="1" applyAlignment="1">
      <alignment horizontal="left" vertical="center"/>
    </xf>
    <xf numFmtId="10" fontId="7" fillId="0" borderId="38" xfId="1" applyNumberFormat="1" applyFont="1" applyFill="1" applyBorder="1" applyAlignment="1">
      <alignment horizontal="center" vertical="center"/>
    </xf>
    <xf numFmtId="10" fontId="7" fillId="0" borderId="36" xfId="1" applyNumberFormat="1" applyFont="1" applyFill="1" applyBorder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0" fontId="0" fillId="0" borderId="0" xfId="0" applyAlignment="1">
      <alignment horizontal="right"/>
    </xf>
    <xf numFmtId="0" fontId="7" fillId="0" borderId="75" xfId="0" applyFont="1" applyBorder="1" applyAlignment="1">
      <alignment horizontal="left" vertical="center"/>
    </xf>
    <xf numFmtId="0" fontId="7" fillId="0" borderId="75" xfId="0" applyFont="1" applyBorder="1" applyAlignment="1">
      <alignment horizontal="center" vertical="center"/>
    </xf>
    <xf numFmtId="164" fontId="7" fillId="0" borderId="75" xfId="0" applyNumberFormat="1" applyFont="1" applyBorder="1" applyAlignment="1">
      <alignment horizontal="center" vertical="center"/>
    </xf>
    <xf numFmtId="10" fontId="7" fillId="0" borderId="39" xfId="1" applyNumberFormat="1" applyFont="1" applyFill="1" applyBorder="1" applyAlignment="1">
      <alignment horizontal="center" vertical="center"/>
    </xf>
    <xf numFmtId="10" fontId="7" fillId="0" borderId="41" xfId="1" applyNumberFormat="1" applyFont="1" applyFill="1" applyBorder="1" applyAlignment="1">
      <alignment horizontal="center" vertical="center"/>
    </xf>
    <xf numFmtId="10" fontId="7" fillId="0" borderId="75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center" wrapText="1"/>
    </xf>
    <xf numFmtId="0" fontId="7" fillId="0" borderId="3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0" fontId="8" fillId="34" borderId="43" xfId="0" applyNumberFormat="1" applyFont="1" applyFill="1" applyBorder="1" applyAlignment="1">
      <alignment horizontal="left"/>
    </xf>
    <xf numFmtId="0" fontId="0" fillId="0" borderId="0" xfId="0"/>
    <xf numFmtId="0" fontId="22" fillId="0" borderId="0" xfId="0" applyFont="1"/>
    <xf numFmtId="164" fontId="7" fillId="0" borderId="36" xfId="0" applyNumberFormat="1" applyFont="1" applyBorder="1" applyAlignment="1">
      <alignment horizontal="center" vertical="center"/>
    </xf>
    <xf numFmtId="10" fontId="7" fillId="0" borderId="34" xfId="1" applyNumberFormat="1" applyFont="1" applyFill="1" applyBorder="1" applyAlignment="1">
      <alignment horizontal="center" vertical="center"/>
    </xf>
    <xf numFmtId="4" fontId="22" fillId="0" borderId="0" xfId="0" applyNumberFormat="1" applyFont="1" applyFill="1"/>
    <xf numFmtId="0" fontId="7" fillId="0" borderId="38" xfId="0" applyFont="1" applyBorder="1" applyAlignment="1">
      <alignment horizontal="left" vertical="center"/>
    </xf>
    <xf numFmtId="0" fontId="7" fillId="0" borderId="83" xfId="0" applyFont="1" applyBorder="1" applyAlignment="1">
      <alignment horizontal="left" vertical="center"/>
    </xf>
    <xf numFmtId="0" fontId="7" fillId="0" borderId="83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10" fontId="8" fillId="34" borderId="65" xfId="0" applyNumberFormat="1" applyFont="1" applyFill="1" applyBorder="1" applyAlignment="1">
      <alignment horizontal="left" vertical="center"/>
    </xf>
    <xf numFmtId="10" fontId="17" fillId="34" borderId="25" xfId="0" applyNumberFormat="1" applyFont="1" applyFill="1" applyBorder="1" applyAlignment="1">
      <alignment horizontal="left" vertical="center"/>
    </xf>
    <xf numFmtId="10" fontId="17" fillId="34" borderId="25" xfId="0" applyNumberFormat="1" applyFont="1" applyFill="1" applyBorder="1" applyAlignment="1">
      <alignment horizontal="center" vertical="center"/>
    </xf>
    <xf numFmtId="0" fontId="9" fillId="34" borderId="26" xfId="0" applyFont="1" applyFill="1" applyBorder="1" applyAlignment="1">
      <alignment vertical="center"/>
    </xf>
    <xf numFmtId="10" fontId="8" fillId="34" borderId="27" xfId="0" applyNumberFormat="1" applyFont="1" applyFill="1" applyBorder="1" applyAlignment="1">
      <alignment horizontal="left" vertical="center"/>
    </xf>
    <xf numFmtId="10" fontId="17" fillId="34" borderId="0" xfId="0" applyNumberFormat="1" applyFont="1" applyFill="1" applyBorder="1" applyAlignment="1">
      <alignment horizontal="left" vertical="center"/>
    </xf>
    <xf numFmtId="10" fontId="17" fillId="34" borderId="0" xfId="0" applyNumberFormat="1" applyFont="1" applyFill="1" applyBorder="1" applyAlignment="1">
      <alignment horizontal="center" vertical="center"/>
    </xf>
    <xf numFmtId="0" fontId="9" fillId="34" borderId="28" xfId="0" applyFont="1" applyFill="1" applyBorder="1" applyAlignment="1">
      <alignment vertical="center"/>
    </xf>
    <xf numFmtId="172" fontId="0" fillId="0" borderId="0" xfId="0" applyNumberFormat="1" applyAlignment="1">
      <alignment vertical="center"/>
    </xf>
    <xf numFmtId="10" fontId="8" fillId="34" borderId="29" xfId="0" applyNumberFormat="1" applyFont="1" applyFill="1" applyBorder="1" applyAlignment="1">
      <alignment horizontal="left" vertical="center"/>
    </xf>
    <xf numFmtId="10" fontId="17" fillId="34" borderId="30" xfId="0" applyNumberFormat="1" applyFont="1" applyFill="1" applyBorder="1" applyAlignment="1">
      <alignment horizontal="left" vertical="center"/>
    </xf>
    <xf numFmtId="0" fontId="17" fillId="34" borderId="30" xfId="0" applyFont="1" applyFill="1" applyBorder="1" applyAlignment="1">
      <alignment horizontal="center" vertical="center"/>
    </xf>
    <xf numFmtId="0" fontId="6" fillId="34" borderId="31" xfId="0" applyFont="1" applyFill="1" applyBorder="1" applyAlignment="1">
      <alignment horizontal="center" vertical="center"/>
    </xf>
    <xf numFmtId="0" fontId="39" fillId="2" borderId="32" xfId="0" applyFont="1" applyFill="1" applyBorder="1" applyAlignment="1">
      <alignment horizontal="center" vertical="center"/>
    </xf>
    <xf numFmtId="0" fontId="39" fillId="2" borderId="73" xfId="0" applyFont="1" applyFill="1" applyBorder="1" applyAlignment="1">
      <alignment horizontal="center" vertical="center"/>
    </xf>
    <xf numFmtId="0" fontId="39" fillId="2" borderId="69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164" fontId="8" fillId="34" borderId="56" xfId="0" applyNumberFormat="1" applyFont="1" applyFill="1" applyBorder="1" applyAlignment="1">
      <alignment vertical="center"/>
    </xf>
    <xf numFmtId="164" fontId="8" fillId="34" borderId="47" xfId="0" applyNumberFormat="1" applyFont="1" applyFill="1" applyBorder="1" applyAlignment="1">
      <alignment horizontal="center" vertical="center"/>
    </xf>
    <xf numFmtId="164" fontId="12" fillId="0" borderId="57" xfId="0" applyNumberFormat="1" applyFont="1" applyBorder="1" applyAlignment="1">
      <alignment horizontal="center" vertical="center"/>
    </xf>
    <xf numFmtId="164" fontId="8" fillId="34" borderId="60" xfId="0" applyNumberFormat="1" applyFont="1" applyFill="1" applyBorder="1" applyAlignment="1">
      <alignment vertical="center"/>
    </xf>
    <xf numFmtId="9" fontId="8" fillId="34" borderId="5" xfId="1" applyFont="1" applyFill="1" applyBorder="1" applyAlignment="1">
      <alignment horizontal="center" vertical="center"/>
    </xf>
    <xf numFmtId="164" fontId="12" fillId="0" borderId="61" xfId="0" applyNumberFormat="1" applyFont="1" applyBorder="1" applyAlignment="1">
      <alignment horizontal="center" vertical="center"/>
    </xf>
    <xf numFmtId="164" fontId="8" fillId="34" borderId="62" xfId="0" applyNumberFormat="1" applyFont="1" applyFill="1" applyBorder="1" applyAlignment="1">
      <alignment vertical="center"/>
    </xf>
    <xf numFmtId="164" fontId="8" fillId="34" borderId="48" xfId="0" applyNumberFormat="1" applyFont="1" applyFill="1" applyBorder="1" applyAlignment="1">
      <alignment horizontal="center" vertical="center"/>
    </xf>
    <xf numFmtId="164" fontId="12" fillId="0" borderId="63" xfId="0" applyNumberFormat="1" applyFont="1" applyBorder="1" applyAlignment="1">
      <alignment horizontal="center" vertical="center"/>
    </xf>
    <xf numFmtId="9" fontId="0" fillId="0" borderId="0" xfId="0" applyNumberFormat="1" applyAlignment="1">
      <alignment vertical="center"/>
    </xf>
    <xf numFmtId="0" fontId="44" fillId="0" borderId="0" xfId="0" applyFont="1" applyAlignment="1">
      <alignment horizontal="center" vertical="center"/>
    </xf>
    <xf numFmtId="0" fontId="35" fillId="0" borderId="0" xfId="0" applyFont="1"/>
    <xf numFmtId="0" fontId="35" fillId="0" borderId="0" xfId="0" applyFont="1" applyFill="1"/>
    <xf numFmtId="0" fontId="42" fillId="0" borderId="55" xfId="0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64" fontId="7" fillId="0" borderId="42" xfId="0" applyNumberFormat="1" applyFont="1" applyBorder="1" applyAlignment="1">
      <alignment horizontal="center" vertical="center"/>
    </xf>
    <xf numFmtId="164" fontId="7" fillId="0" borderId="81" xfId="0" applyNumberFormat="1" applyFont="1" applyBorder="1" applyAlignment="1">
      <alignment horizontal="center" vertical="center"/>
    </xf>
    <xf numFmtId="0" fontId="42" fillId="0" borderId="34" xfId="0" applyFont="1" applyBorder="1" applyAlignment="1">
      <alignment horizontal="center" vertical="center"/>
    </xf>
    <xf numFmtId="0" fontId="7" fillId="0" borderId="42" xfId="0" applyFont="1" applyBorder="1" applyAlignment="1">
      <alignment horizontal="left" vertical="center" wrapText="1"/>
    </xf>
    <xf numFmtId="0" fontId="7" fillId="0" borderId="53" xfId="0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7" fillId="0" borderId="34" xfId="0" applyFont="1" applyFill="1" applyBorder="1" applyAlignment="1">
      <alignment horizontal="left" vertical="center"/>
    </xf>
    <xf numFmtId="0" fontId="7" fillId="0" borderId="86" xfId="0" applyFont="1" applyBorder="1" applyAlignment="1">
      <alignment horizontal="center" vertical="center" wrapText="1"/>
    </xf>
    <xf numFmtId="0" fontId="42" fillId="35" borderId="34" xfId="0" applyFont="1" applyFill="1" applyBorder="1" applyAlignment="1">
      <alignment horizontal="center" vertical="center"/>
    </xf>
    <xf numFmtId="0" fontId="42" fillId="35" borderId="39" xfId="0" applyFont="1" applyFill="1" applyBorder="1" applyAlignment="1">
      <alignment horizontal="center" vertical="center"/>
    </xf>
    <xf numFmtId="0" fontId="0" fillId="0" borderId="0" xfId="0"/>
    <xf numFmtId="0" fontId="42" fillId="0" borderId="36" xfId="0" applyFont="1" applyFill="1" applyBorder="1" applyAlignment="1">
      <alignment horizontal="center" vertical="center"/>
    </xf>
    <xf numFmtId="0" fontId="42" fillId="0" borderId="34" xfId="0" applyFont="1" applyFill="1" applyBorder="1" applyAlignment="1">
      <alignment horizontal="center" vertical="center"/>
    </xf>
    <xf numFmtId="0" fontId="42" fillId="0" borderId="39" xfId="0" applyFont="1" applyFill="1" applyBorder="1" applyAlignment="1">
      <alignment horizontal="center" vertical="center"/>
    </xf>
    <xf numFmtId="0" fontId="42" fillId="0" borderId="75" xfId="0" applyFont="1" applyFill="1" applyBorder="1" applyAlignment="1">
      <alignment horizontal="center" vertical="center"/>
    </xf>
    <xf numFmtId="0" fontId="39" fillId="2" borderId="32" xfId="0" applyFont="1" applyFill="1" applyBorder="1" applyAlignment="1">
      <alignment horizontal="center" vertical="center"/>
    </xf>
    <xf numFmtId="0" fontId="39" fillId="2" borderId="77" xfId="0" applyFont="1" applyFill="1" applyBorder="1" applyAlignment="1">
      <alignment horizontal="center" vertical="center"/>
    </xf>
    <xf numFmtId="0" fontId="39" fillId="2" borderId="80" xfId="0" applyFont="1" applyFill="1" applyBorder="1" applyAlignment="1">
      <alignment horizontal="center" vertical="center"/>
    </xf>
    <xf numFmtId="0" fontId="39" fillId="2" borderId="73" xfId="0" applyFont="1" applyFill="1" applyBorder="1" applyAlignment="1">
      <alignment horizontal="center" vertical="center"/>
    </xf>
    <xf numFmtId="0" fontId="39" fillId="2" borderId="69" xfId="0" applyFont="1" applyFill="1" applyBorder="1" applyAlignment="1">
      <alignment horizontal="center" vertical="center"/>
    </xf>
    <xf numFmtId="0" fontId="39" fillId="2" borderId="78" xfId="0" applyFont="1" applyFill="1" applyBorder="1" applyAlignment="1">
      <alignment horizontal="center" vertical="center"/>
    </xf>
    <xf numFmtId="0" fontId="7" fillId="0" borderId="87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164" fontId="7" fillId="0" borderId="37" xfId="0" applyNumberFormat="1" applyFont="1" applyBorder="1" applyAlignment="1">
      <alignment horizontal="center" vertical="center"/>
    </xf>
    <xf numFmtId="10" fontId="7" fillId="0" borderId="37" xfId="1" applyNumberFormat="1" applyFont="1" applyFill="1" applyBorder="1" applyAlignment="1">
      <alignment horizontal="center" vertical="center"/>
    </xf>
    <xf numFmtId="0" fontId="7" fillId="0" borderId="41" xfId="0" applyFont="1" applyBorder="1" applyAlignment="1">
      <alignment horizontal="left" vertical="center"/>
    </xf>
    <xf numFmtId="0" fontId="42" fillId="0" borderId="41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97" xfId="0" applyFont="1" applyBorder="1" applyAlignment="1">
      <alignment horizontal="center" vertical="center" wrapText="1"/>
    </xf>
    <xf numFmtId="0" fontId="7" fillId="0" borderId="82" xfId="0" applyFont="1" applyBorder="1" applyAlignment="1">
      <alignment horizontal="left" vertical="center"/>
    </xf>
    <xf numFmtId="0" fontId="7" fillId="0" borderId="98" xfId="0" applyFont="1" applyBorder="1" applyAlignment="1">
      <alignment horizontal="center" vertical="center"/>
    </xf>
    <xf numFmtId="0" fontId="7" fillId="0" borderId="98" xfId="0" applyFont="1" applyBorder="1" applyAlignment="1">
      <alignment horizontal="left" vertical="center"/>
    </xf>
    <xf numFmtId="164" fontId="7" fillId="0" borderId="98" xfId="0" applyNumberFormat="1" applyFont="1" applyBorder="1" applyAlignment="1">
      <alignment horizontal="center" vertical="center"/>
    </xf>
    <xf numFmtId="10" fontId="7" fillId="0" borderId="98" xfId="1" applyNumberFormat="1" applyFont="1" applyFill="1" applyBorder="1" applyAlignment="1">
      <alignment horizontal="center" vertical="center"/>
    </xf>
    <xf numFmtId="0" fontId="39" fillId="2" borderId="102" xfId="0" applyFont="1" applyFill="1" applyBorder="1" applyAlignment="1">
      <alignment horizontal="center" vertical="center"/>
    </xf>
    <xf numFmtId="0" fontId="39" fillId="2" borderId="103" xfId="0" applyFont="1" applyFill="1" applyBorder="1" applyAlignment="1">
      <alignment horizontal="center" vertical="center"/>
    </xf>
    <xf numFmtId="0" fontId="42" fillId="0" borderId="52" xfId="0" applyFont="1" applyBorder="1" applyAlignment="1">
      <alignment horizontal="center" vertical="center"/>
    </xf>
    <xf numFmtId="0" fontId="42" fillId="0" borderId="101" xfId="0" applyFont="1" applyBorder="1" applyAlignment="1">
      <alignment horizontal="center" vertical="center"/>
    </xf>
    <xf numFmtId="0" fontId="7" fillId="0" borderId="107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7" fillId="0" borderId="109" xfId="0" applyFont="1" applyBorder="1" applyAlignment="1">
      <alignment horizontal="center" vertical="center"/>
    </xf>
    <xf numFmtId="0" fontId="7" fillId="0" borderId="110" xfId="0" applyFont="1" applyBorder="1" applyAlignment="1">
      <alignment horizontal="center" vertical="center"/>
    </xf>
    <xf numFmtId="0" fontId="7" fillId="0" borderId="94" xfId="0" applyFont="1" applyBorder="1" applyAlignment="1">
      <alignment horizontal="center" vertical="center"/>
    </xf>
    <xf numFmtId="0" fontId="7" fillId="0" borderId="42" xfId="0" applyFont="1" applyBorder="1" applyAlignment="1">
      <alignment vertical="center" wrapText="1"/>
    </xf>
    <xf numFmtId="0" fontId="7" fillId="0" borderId="85" xfId="0" applyFont="1" applyBorder="1" applyAlignment="1">
      <alignment horizontal="left" vertical="center" wrapText="1"/>
    </xf>
    <xf numFmtId="0" fontId="7" fillId="0" borderId="91" xfId="0" applyFont="1" applyFill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/>
    </xf>
    <xf numFmtId="0" fontId="7" fillId="0" borderId="88" xfId="0" applyFont="1" applyFill="1" applyBorder="1" applyAlignment="1">
      <alignment horizontal="center" vertical="center" wrapText="1"/>
    </xf>
    <xf numFmtId="0" fontId="7" fillId="0" borderId="89" xfId="0" applyFont="1" applyBorder="1" applyAlignment="1">
      <alignment horizontal="center" vertical="center"/>
    </xf>
    <xf numFmtId="0" fontId="42" fillId="35" borderId="120" xfId="0" applyFont="1" applyFill="1" applyBorder="1" applyAlignment="1">
      <alignment horizontal="center" vertical="center"/>
    </xf>
    <xf numFmtId="0" fontId="42" fillId="35" borderId="41" xfId="0" applyFont="1" applyFill="1" applyBorder="1" applyAlignment="1">
      <alignment horizontal="center" vertical="center"/>
    </xf>
    <xf numFmtId="0" fontId="42" fillId="35" borderId="111" xfId="0" applyFont="1" applyFill="1" applyBorder="1" applyAlignment="1">
      <alignment horizontal="center" vertical="center"/>
    </xf>
    <xf numFmtId="0" fontId="42" fillId="35" borderId="112" xfId="0" applyFont="1" applyFill="1" applyBorder="1" applyAlignment="1">
      <alignment horizontal="center" vertical="center"/>
    </xf>
    <xf numFmtId="0" fontId="42" fillId="35" borderId="113" xfId="0" applyFont="1" applyFill="1" applyBorder="1" applyAlignment="1">
      <alignment horizontal="center" vertical="center"/>
    </xf>
    <xf numFmtId="0" fontId="45" fillId="35" borderId="111" xfId="0" applyFont="1" applyFill="1" applyBorder="1" applyAlignment="1">
      <alignment horizontal="center" vertical="center"/>
    </xf>
    <xf numFmtId="0" fontId="45" fillId="35" borderId="112" xfId="0" applyFont="1" applyFill="1" applyBorder="1" applyAlignment="1">
      <alignment horizontal="center" vertical="center"/>
    </xf>
    <xf numFmtId="0" fontId="45" fillId="35" borderId="113" xfId="0" applyFont="1" applyFill="1" applyBorder="1" applyAlignment="1">
      <alignment horizontal="center" vertical="center"/>
    </xf>
    <xf numFmtId="0" fontId="43" fillId="0" borderId="50" xfId="0" applyFont="1" applyBorder="1" applyAlignment="1">
      <alignment horizontal="center" vertical="center"/>
    </xf>
    <xf numFmtId="0" fontId="42" fillId="0" borderId="36" xfId="0" applyFont="1" applyBorder="1" applyAlignment="1">
      <alignment horizontal="center" vertical="center"/>
    </xf>
    <xf numFmtId="0" fontId="42" fillId="0" borderId="51" xfId="0" applyFont="1" applyBorder="1" applyAlignment="1">
      <alignment horizontal="center" vertical="center"/>
    </xf>
    <xf numFmtId="0" fontId="42" fillId="0" borderId="119" xfId="0" applyFont="1" applyBorder="1" applyAlignment="1">
      <alignment horizontal="center" vertical="center"/>
    </xf>
    <xf numFmtId="0" fontId="42" fillId="0" borderId="120" xfId="0" applyFont="1" applyBorder="1" applyAlignment="1">
      <alignment horizontal="center" vertical="center"/>
    </xf>
    <xf numFmtId="0" fontId="42" fillId="0" borderId="121" xfId="0" applyFont="1" applyBorder="1" applyAlignment="1">
      <alignment horizontal="center" vertical="center"/>
    </xf>
    <xf numFmtId="0" fontId="42" fillId="0" borderId="9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42" fillId="0" borderId="115" xfId="0" applyFont="1" applyBorder="1" applyAlignment="1">
      <alignment horizontal="center" vertical="center"/>
    </xf>
    <xf numFmtId="0" fontId="42" fillId="35" borderId="123" xfId="0" applyFont="1" applyFill="1" applyBorder="1" applyAlignment="1">
      <alignment horizontal="center" vertical="center"/>
    </xf>
    <xf numFmtId="0" fontId="42" fillId="0" borderId="124" xfId="0" applyFont="1" applyBorder="1" applyAlignment="1">
      <alignment horizontal="center" vertical="center"/>
    </xf>
    <xf numFmtId="0" fontId="42" fillId="0" borderId="92" xfId="0" applyFont="1" applyBorder="1" applyAlignment="1">
      <alignment horizontal="center" vertical="center"/>
    </xf>
    <xf numFmtId="0" fontId="42" fillId="35" borderId="125" xfId="0" applyFont="1" applyFill="1" applyBorder="1" applyAlignment="1">
      <alignment horizontal="center" vertical="center"/>
    </xf>
    <xf numFmtId="0" fontId="43" fillId="0" borderId="100" xfId="0" applyFont="1" applyBorder="1" applyAlignment="1">
      <alignment horizontal="center" vertical="center"/>
    </xf>
    <xf numFmtId="0" fontId="42" fillId="0" borderId="98" xfId="0" applyFont="1" applyBorder="1" applyAlignment="1">
      <alignment horizontal="center" vertical="center"/>
    </xf>
    <xf numFmtId="0" fontId="42" fillId="0" borderId="126" xfId="0" applyFont="1" applyBorder="1" applyAlignment="1">
      <alignment horizontal="center" vertical="center"/>
    </xf>
    <xf numFmtId="0" fontId="42" fillId="0" borderId="127" xfId="0" applyFont="1" applyBorder="1" applyAlignment="1">
      <alignment horizontal="center" vertical="center"/>
    </xf>
    <xf numFmtId="0" fontId="42" fillId="0" borderId="128" xfId="0" applyFont="1" applyBorder="1" applyAlignment="1">
      <alignment horizontal="center" vertical="center"/>
    </xf>
    <xf numFmtId="0" fontId="42" fillId="0" borderId="82" xfId="0" applyFont="1" applyBorder="1" applyAlignment="1">
      <alignment horizontal="center" vertical="center"/>
    </xf>
    <xf numFmtId="0" fontId="42" fillId="0" borderId="99" xfId="0" applyFont="1" applyBorder="1" applyAlignment="1">
      <alignment horizontal="center" vertical="center"/>
    </xf>
    <xf numFmtId="0" fontId="43" fillId="0" borderId="98" xfId="0" applyFont="1" applyBorder="1" applyAlignment="1">
      <alignment horizontal="center" vertical="center"/>
    </xf>
    <xf numFmtId="0" fontId="43" fillId="0" borderId="84" xfId="0" applyFont="1" applyBorder="1" applyAlignment="1">
      <alignment horizontal="center" vertical="center"/>
    </xf>
    <xf numFmtId="0" fontId="42" fillId="0" borderId="37" xfId="0" applyFont="1" applyBorder="1" applyAlignment="1">
      <alignment horizontal="center" vertical="center"/>
    </xf>
    <xf numFmtId="0" fontId="42" fillId="0" borderId="87" xfId="0" applyFont="1" applyBorder="1" applyAlignment="1">
      <alignment horizontal="center" vertical="center"/>
    </xf>
    <xf numFmtId="0" fontId="43" fillId="0" borderId="52" xfId="0" applyFont="1" applyBorder="1" applyAlignment="1">
      <alignment horizontal="center" vertical="center"/>
    </xf>
    <xf numFmtId="0" fontId="43" fillId="0" borderId="87" xfId="0" applyFont="1" applyBorder="1" applyAlignment="1">
      <alignment horizontal="center" vertical="center"/>
    </xf>
    <xf numFmtId="0" fontId="43" fillId="0" borderId="37" xfId="0" applyFont="1" applyBorder="1" applyAlignment="1">
      <alignment horizontal="center" vertical="center"/>
    </xf>
    <xf numFmtId="0" fontId="43" fillId="0" borderId="101" xfId="0" applyFont="1" applyBorder="1" applyAlignment="1">
      <alignment horizontal="center" vertical="center"/>
    </xf>
    <xf numFmtId="0" fontId="43" fillId="0" borderId="10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42" fillId="0" borderId="105" xfId="0" applyFont="1" applyBorder="1" applyAlignment="1">
      <alignment horizontal="center" vertical="center"/>
    </xf>
    <xf numFmtId="0" fontId="42" fillId="0" borderId="95" xfId="0" applyFont="1" applyBorder="1" applyAlignment="1">
      <alignment horizontal="center" vertical="center"/>
    </xf>
    <xf numFmtId="16" fontId="37" fillId="0" borderId="4" xfId="0" applyNumberFormat="1" applyFont="1" applyBorder="1" applyAlignment="1">
      <alignment horizontal="center" vertical="center"/>
    </xf>
    <xf numFmtId="0" fontId="43" fillId="0" borderId="105" xfId="0" applyFont="1" applyBorder="1" applyAlignment="1">
      <alignment horizontal="center" vertical="center"/>
    </xf>
    <xf numFmtId="0" fontId="42" fillId="0" borderId="114" xfId="0" applyFont="1" applyBorder="1" applyAlignment="1">
      <alignment horizontal="center" vertical="center"/>
    </xf>
    <xf numFmtId="0" fontId="42" fillId="0" borderId="75" xfId="0" applyFont="1" applyBorder="1" applyAlignment="1">
      <alignment horizontal="center" vertical="center"/>
    </xf>
    <xf numFmtId="0" fontId="42" fillId="0" borderId="39" xfId="0" applyFont="1" applyBorder="1" applyAlignment="1">
      <alignment horizontal="center" vertical="center"/>
    </xf>
    <xf numFmtId="0" fontId="42" fillId="35" borderId="36" xfId="0" applyFont="1" applyFill="1" applyBorder="1" applyAlignment="1">
      <alignment horizontal="center" vertical="center"/>
    </xf>
    <xf numFmtId="10" fontId="15" fillId="0" borderId="27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28" xfId="11" applyNumberFormat="1" applyFont="1" applyBorder="1" applyAlignment="1">
      <alignment horizontal="center" vertical="center" wrapText="1"/>
    </xf>
    <xf numFmtId="10" fontId="20" fillId="0" borderId="27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28" xfId="11" applyNumberFormat="1" applyFont="1" applyBorder="1" applyAlignment="1">
      <alignment horizontal="center" vertical="center" wrapText="1"/>
    </xf>
    <xf numFmtId="10" fontId="46" fillId="0" borderId="44" xfId="11" applyNumberFormat="1" applyFont="1" applyBorder="1" applyAlignment="1">
      <alignment horizontal="center" vertical="center" wrapText="1"/>
    </xf>
    <xf numFmtId="10" fontId="46" fillId="0" borderId="0" xfId="11" applyNumberFormat="1" applyFont="1" applyBorder="1" applyAlignment="1">
      <alignment horizontal="center" vertical="center" wrapText="1"/>
    </xf>
    <xf numFmtId="10" fontId="46" fillId="0" borderId="28" xfId="11" applyNumberFormat="1" applyFont="1" applyBorder="1" applyAlignment="1">
      <alignment horizontal="center" vertical="center" wrapText="1"/>
    </xf>
    <xf numFmtId="0" fontId="9" fillId="34" borderId="64" xfId="0" applyFont="1" applyFill="1" applyBorder="1" applyAlignment="1">
      <alignment horizontal="center" vertical="center"/>
    </xf>
    <xf numFmtId="0" fontId="9" fillId="34" borderId="8" xfId="0" applyFont="1" applyFill="1" applyBorder="1" applyAlignment="1">
      <alignment horizontal="center" vertical="center"/>
    </xf>
    <xf numFmtId="0" fontId="9" fillId="34" borderId="10" xfId="0" applyFont="1" applyFill="1" applyBorder="1" applyAlignment="1">
      <alignment horizontal="center" vertical="center"/>
    </xf>
    <xf numFmtId="17" fontId="9" fillId="34" borderId="72" xfId="0" quotePrefix="1" applyNumberFormat="1" applyFont="1" applyFill="1" applyBorder="1" applyAlignment="1">
      <alignment horizontal="center" vertical="center"/>
    </xf>
    <xf numFmtId="17" fontId="9" fillId="34" borderId="33" xfId="0" quotePrefix="1" applyNumberFormat="1" applyFont="1" applyFill="1" applyBorder="1" applyAlignment="1">
      <alignment horizontal="center" vertical="center"/>
    </xf>
    <xf numFmtId="17" fontId="9" fillId="34" borderId="76" xfId="0" quotePrefix="1" applyNumberFormat="1" applyFont="1" applyFill="1" applyBorder="1" applyAlignment="1">
      <alignment horizontal="center" vertical="center"/>
    </xf>
    <xf numFmtId="0" fontId="9" fillId="34" borderId="70" xfId="0" applyFont="1" applyFill="1" applyBorder="1" applyAlignment="1">
      <alignment horizontal="center" vertical="center"/>
    </xf>
    <xf numFmtId="0" fontId="9" fillId="34" borderId="1" xfId="0" applyFont="1" applyFill="1" applyBorder="1" applyAlignment="1">
      <alignment horizontal="center" vertical="center"/>
    </xf>
    <xf numFmtId="0" fontId="9" fillId="34" borderId="2" xfId="0" applyFont="1" applyFill="1" applyBorder="1" applyAlignment="1">
      <alignment horizontal="center" vertical="center" wrapText="1"/>
    </xf>
    <xf numFmtId="0" fontId="9" fillId="34" borderId="9" xfId="0" applyFont="1" applyFill="1" applyBorder="1" applyAlignment="1">
      <alignment horizontal="center" vertical="center" wrapText="1"/>
    </xf>
    <xf numFmtId="0" fontId="9" fillId="34" borderId="72" xfId="0" quotePrefix="1" applyFont="1" applyFill="1" applyBorder="1" applyAlignment="1">
      <alignment horizontal="center" vertical="center"/>
    </xf>
    <xf numFmtId="0" fontId="9" fillId="34" borderId="33" xfId="0" quotePrefix="1" applyFont="1" applyFill="1" applyBorder="1" applyAlignment="1">
      <alignment horizontal="center" vertical="center"/>
    </xf>
    <xf numFmtId="0" fontId="9" fillId="34" borderId="76" xfId="0" quotePrefix="1" applyFont="1" applyFill="1" applyBorder="1" applyAlignment="1">
      <alignment horizontal="center" vertical="center"/>
    </xf>
    <xf numFmtId="0" fontId="9" fillId="34" borderId="3" xfId="0" applyFont="1" applyFill="1" applyBorder="1" applyAlignment="1">
      <alignment horizontal="center" vertical="center"/>
    </xf>
    <xf numFmtId="0" fontId="9" fillId="34" borderId="1" xfId="0" applyFont="1" applyFill="1" applyBorder="1" applyAlignment="1">
      <alignment horizontal="center" vertical="center" wrapText="1"/>
    </xf>
    <xf numFmtId="0" fontId="9" fillId="34" borderId="3" xfId="0" applyFont="1" applyFill="1" applyBorder="1" applyAlignment="1">
      <alignment horizontal="center" vertical="center" wrapText="1"/>
    </xf>
    <xf numFmtId="0" fontId="9" fillId="34" borderId="71" xfId="0" applyFont="1" applyFill="1" applyBorder="1" applyAlignment="1">
      <alignment horizontal="center" vertical="center"/>
    </xf>
    <xf numFmtId="0" fontId="42" fillId="35" borderId="99" xfId="0" applyFont="1" applyFill="1" applyBorder="1" applyAlignment="1">
      <alignment horizontal="center" vertical="center"/>
    </xf>
    <xf numFmtId="0" fontId="42" fillId="35" borderId="82" xfId="0" applyFont="1" applyFill="1" applyBorder="1" applyAlignment="1">
      <alignment horizontal="center" vertical="center"/>
    </xf>
    <xf numFmtId="0" fontId="42" fillId="35" borderId="30" xfId="0" applyFont="1" applyFill="1" applyBorder="1" applyAlignment="1">
      <alignment horizontal="center" vertical="center"/>
    </xf>
    <xf numFmtId="0" fontId="42" fillId="35" borderId="96" xfId="0" applyFont="1" applyFill="1" applyBorder="1" applyAlignment="1">
      <alignment horizontal="center" vertical="center"/>
    </xf>
    <xf numFmtId="0" fontId="42" fillId="35" borderId="90" xfId="0" applyFont="1" applyFill="1" applyBorder="1" applyAlignment="1">
      <alignment horizontal="center" vertical="center"/>
    </xf>
    <xf numFmtId="0" fontId="42" fillId="35" borderId="106" xfId="0" applyFont="1" applyFill="1" applyBorder="1" applyAlignment="1">
      <alignment horizontal="center" vertical="center"/>
    </xf>
    <xf numFmtId="0" fontId="42" fillId="35" borderId="117" xfId="0" applyFont="1" applyFill="1" applyBorder="1" applyAlignment="1">
      <alignment horizontal="center" vertical="center"/>
    </xf>
    <xf numFmtId="0" fontId="42" fillId="35" borderId="116" xfId="0" applyFont="1" applyFill="1" applyBorder="1" applyAlignment="1">
      <alignment horizontal="center" vertical="center"/>
    </xf>
    <xf numFmtId="0" fontId="42" fillId="35" borderId="118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12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left" vertical="center" wrapText="1"/>
    </xf>
    <xf numFmtId="0" fontId="7" fillId="0" borderId="37" xfId="0" applyFont="1" applyFill="1" applyBorder="1" applyAlignment="1">
      <alignment horizontal="left" vertical="center" wrapText="1"/>
    </xf>
    <xf numFmtId="0" fontId="7" fillId="0" borderId="86" xfId="0" applyFont="1" applyFill="1" applyBorder="1" applyAlignment="1">
      <alignment horizontal="left" vertical="center" wrapText="1"/>
    </xf>
    <xf numFmtId="0" fontId="7" fillId="0" borderId="38" xfId="0" applyFont="1" applyFill="1" applyBorder="1" applyAlignment="1">
      <alignment horizontal="left" vertical="center" wrapText="1"/>
    </xf>
    <xf numFmtId="0" fontId="7" fillId="0" borderId="42" xfId="0" applyFont="1" applyFill="1" applyBorder="1" applyAlignment="1">
      <alignment horizontal="left" vertical="center" wrapText="1"/>
    </xf>
    <xf numFmtId="0" fontId="9" fillId="34" borderId="8" xfId="0" applyFont="1" applyFill="1" applyBorder="1" applyAlignment="1">
      <alignment horizontal="left" vertical="center"/>
    </xf>
    <xf numFmtId="0" fontId="7" fillId="0" borderId="79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3" fontId="40" fillId="34" borderId="66" xfId="12" applyNumberFormat="1" applyFont="1" applyFill="1" applyBorder="1" applyAlignment="1">
      <alignment horizontal="center" vertical="center" wrapText="1"/>
    </xf>
    <xf numFmtId="3" fontId="40" fillId="34" borderId="7" xfId="12" applyNumberFormat="1" applyFont="1" applyFill="1" applyBorder="1" applyAlignment="1">
      <alignment horizontal="center" vertical="center" wrapText="1"/>
    </xf>
    <xf numFmtId="0" fontId="41" fillId="34" borderId="2" xfId="4" applyFont="1" applyFill="1" applyBorder="1" applyAlignment="1">
      <alignment horizontal="center" vertical="center" wrapText="1"/>
    </xf>
    <xf numFmtId="0" fontId="41" fillId="34" borderId="9" xfId="4" applyFont="1" applyFill="1" applyBorder="1" applyAlignment="1">
      <alignment horizontal="center" vertical="center" wrapText="1"/>
    </xf>
    <xf numFmtId="0" fontId="41" fillId="34" borderId="129" xfId="4" applyFont="1" applyFill="1" applyBorder="1" applyAlignment="1">
      <alignment horizontal="center" vertical="center" wrapText="1"/>
    </xf>
    <xf numFmtId="164" fontId="7" fillId="0" borderId="130" xfId="0" applyNumberFormat="1" applyFont="1" applyFill="1" applyBorder="1" applyAlignment="1">
      <alignment horizontal="center" vertical="center"/>
    </xf>
    <xf numFmtId="164" fontId="7" fillId="0" borderId="131" xfId="0" applyNumberFormat="1" applyFont="1" applyFill="1" applyBorder="1" applyAlignment="1">
      <alignment horizontal="center" vertical="center"/>
    </xf>
    <xf numFmtId="0" fontId="7" fillId="0" borderId="132" xfId="0" applyFont="1" applyBorder="1" applyAlignment="1">
      <alignment horizontal="left" vertical="center"/>
    </xf>
    <xf numFmtId="164" fontId="7" fillId="0" borderId="133" xfId="0" applyNumberFormat="1" applyFont="1" applyFill="1" applyBorder="1" applyAlignment="1">
      <alignment horizontal="center" vertical="center"/>
    </xf>
    <xf numFmtId="10" fontId="8" fillId="34" borderId="67" xfId="0" applyNumberFormat="1" applyFont="1" applyFill="1" applyBorder="1" applyAlignment="1">
      <alignment horizontal="left"/>
    </xf>
    <xf numFmtId="10" fontId="8" fillId="34" borderId="6" xfId="0" applyNumberFormat="1" applyFont="1" applyFill="1" applyBorder="1" applyAlignment="1">
      <alignment horizontal="left"/>
    </xf>
    <xf numFmtId="0" fontId="17" fillId="34" borderId="7" xfId="0" applyFont="1" applyFill="1" applyBorder="1" applyAlignment="1"/>
    <xf numFmtId="164" fontId="7" fillId="0" borderId="134" xfId="0" applyNumberFormat="1" applyFont="1" applyBorder="1" applyAlignment="1">
      <alignment horizontal="center" vertical="center"/>
    </xf>
    <xf numFmtId="164" fontId="7" fillId="0" borderId="135" xfId="0" applyNumberFormat="1" applyFont="1" applyBorder="1" applyAlignment="1">
      <alignment horizontal="center" vertical="center"/>
    </xf>
    <xf numFmtId="164" fontId="7" fillId="0" borderId="136" xfId="0" applyNumberFormat="1" applyFont="1" applyBorder="1" applyAlignment="1">
      <alignment horizontal="center" vertical="center"/>
    </xf>
    <xf numFmtId="164" fontId="7" fillId="0" borderId="137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86" xfId="0" applyFont="1" applyBorder="1" applyAlignment="1">
      <alignment horizontal="center" vertical="center"/>
    </xf>
    <xf numFmtId="0" fontId="7" fillId="0" borderId="86" xfId="0" applyFont="1" applyBorder="1" applyAlignment="1">
      <alignment horizontal="left" vertical="center"/>
    </xf>
    <xf numFmtId="0" fontId="43" fillId="0" borderId="86" xfId="0" applyFont="1" applyBorder="1" applyAlignment="1">
      <alignment horizontal="center" vertical="center"/>
    </xf>
    <xf numFmtId="164" fontId="7" fillId="0" borderId="86" xfId="0" applyNumberFormat="1" applyFont="1" applyBorder="1" applyAlignment="1">
      <alignment horizontal="center" vertical="center"/>
    </xf>
    <xf numFmtId="10" fontId="7" fillId="0" borderId="86" xfId="1" applyNumberFormat="1" applyFont="1" applyFill="1" applyBorder="1" applyAlignment="1">
      <alignment horizontal="center" vertical="center"/>
    </xf>
    <xf numFmtId="164" fontId="7" fillId="0" borderId="138" xfId="0" applyNumberFormat="1" applyFont="1" applyBorder="1" applyAlignment="1">
      <alignment horizontal="center" vertical="center"/>
    </xf>
    <xf numFmtId="0" fontId="9" fillId="34" borderId="64" xfId="0" applyFont="1" applyFill="1" applyBorder="1" applyAlignment="1">
      <alignment horizontal="left" vertical="center"/>
    </xf>
    <xf numFmtId="164" fontId="7" fillId="0" borderId="139" xfId="0" applyNumberFormat="1" applyFont="1" applyBorder="1" applyAlignment="1">
      <alignment horizontal="center" vertical="center"/>
    </xf>
    <xf numFmtId="164" fontId="7" fillId="0" borderId="131" xfId="0" applyNumberFormat="1" applyFont="1" applyBorder="1" applyAlignment="1">
      <alignment horizontal="center" vertical="center"/>
    </xf>
    <xf numFmtId="164" fontId="7" fillId="0" borderId="140" xfId="0" applyNumberFormat="1" applyFont="1" applyBorder="1" applyAlignment="1">
      <alignment horizontal="center" vertical="center"/>
    </xf>
    <xf numFmtId="164" fontId="7" fillId="0" borderId="141" xfId="0" applyNumberFormat="1" applyFont="1" applyBorder="1" applyAlignment="1">
      <alignment horizontal="center" vertical="center"/>
    </xf>
    <xf numFmtId="0" fontId="7" fillId="0" borderId="55" xfId="0" applyFont="1" applyFill="1" applyBorder="1" applyAlignment="1">
      <alignment horizontal="left" vertical="center"/>
    </xf>
    <xf numFmtId="0" fontId="7" fillId="0" borderId="55" xfId="0" applyFont="1" applyBorder="1" applyAlignment="1">
      <alignment horizontal="center" vertical="center"/>
    </xf>
    <xf numFmtId="0" fontId="7" fillId="0" borderId="142" xfId="0" applyFont="1" applyBorder="1" applyAlignment="1">
      <alignment horizontal="center" vertical="center"/>
    </xf>
    <xf numFmtId="0" fontId="42" fillId="35" borderId="55" xfId="0" applyFont="1" applyFill="1" applyBorder="1" applyAlignment="1">
      <alignment horizontal="center" vertical="center"/>
    </xf>
    <xf numFmtId="164" fontId="7" fillId="0" borderId="55" xfId="0" applyNumberFormat="1" applyFont="1" applyBorder="1" applyAlignment="1">
      <alignment horizontal="center" vertical="center"/>
    </xf>
    <xf numFmtId="10" fontId="7" fillId="0" borderId="55" xfId="1" applyNumberFormat="1" applyFont="1" applyFill="1" applyBorder="1" applyAlignment="1">
      <alignment horizontal="center" vertical="center"/>
    </xf>
    <xf numFmtId="164" fontId="7" fillId="0" borderId="133" xfId="0" applyNumberFormat="1" applyFont="1" applyBorder="1" applyAlignment="1">
      <alignment horizontal="center" vertical="center"/>
    </xf>
  </cellXfs>
  <cellStyles count="2385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833"/>
    <cellStyle name="Euro 11" xfId="1609"/>
    <cellStyle name="Euro 2" xfId="18"/>
    <cellStyle name="Euro 2 2" xfId="84"/>
    <cellStyle name="Euro 2 2 2" xfId="132"/>
    <cellStyle name="Euro 2 2 2 2" xfId="228"/>
    <cellStyle name="Euro 2 2 2 2 2" xfId="422"/>
    <cellStyle name="Euro 2 2 2 2 2 2" xfId="810"/>
    <cellStyle name="Euro 2 2 2 2 2 2 2" xfId="1586"/>
    <cellStyle name="Euro 2 2 2 2 2 2 3" xfId="2362"/>
    <cellStyle name="Euro 2 2 2 2 2 3" xfId="1198"/>
    <cellStyle name="Euro 2 2 2 2 2 4" xfId="1974"/>
    <cellStyle name="Euro 2 2 2 2 3" xfId="616"/>
    <cellStyle name="Euro 2 2 2 2 3 2" xfId="1392"/>
    <cellStyle name="Euro 2 2 2 2 3 3" xfId="2168"/>
    <cellStyle name="Euro 2 2 2 2 4" xfId="1004"/>
    <cellStyle name="Euro 2 2 2 2 5" xfId="1780"/>
    <cellStyle name="Euro 2 2 2 3" xfId="325"/>
    <cellStyle name="Euro 2 2 2 3 2" xfId="713"/>
    <cellStyle name="Euro 2 2 2 3 2 2" xfId="1489"/>
    <cellStyle name="Euro 2 2 2 3 2 3" xfId="2265"/>
    <cellStyle name="Euro 2 2 2 3 3" xfId="1101"/>
    <cellStyle name="Euro 2 2 2 3 4" xfId="1877"/>
    <cellStyle name="Euro 2 2 2 4" xfId="519"/>
    <cellStyle name="Euro 2 2 2 4 2" xfId="1295"/>
    <cellStyle name="Euro 2 2 2 4 3" xfId="2071"/>
    <cellStyle name="Euro 2 2 2 5" xfId="907"/>
    <cellStyle name="Euro 2 2 2 6" xfId="1683"/>
    <cellStyle name="Euro 2 2 3" xfId="180"/>
    <cellStyle name="Euro 2 2 3 2" xfId="374"/>
    <cellStyle name="Euro 2 2 3 2 2" xfId="762"/>
    <cellStyle name="Euro 2 2 3 2 2 2" xfId="1538"/>
    <cellStyle name="Euro 2 2 3 2 2 3" xfId="2314"/>
    <cellStyle name="Euro 2 2 3 2 3" xfId="1150"/>
    <cellStyle name="Euro 2 2 3 2 4" xfId="1926"/>
    <cellStyle name="Euro 2 2 3 3" xfId="568"/>
    <cellStyle name="Euro 2 2 3 3 2" xfId="1344"/>
    <cellStyle name="Euro 2 2 3 3 3" xfId="2120"/>
    <cellStyle name="Euro 2 2 3 4" xfId="956"/>
    <cellStyle name="Euro 2 2 3 5" xfId="1732"/>
    <cellStyle name="Euro 2 2 4" xfId="277"/>
    <cellStyle name="Euro 2 2 4 2" xfId="665"/>
    <cellStyle name="Euro 2 2 4 2 2" xfId="1441"/>
    <cellStyle name="Euro 2 2 4 2 3" xfId="2217"/>
    <cellStyle name="Euro 2 2 4 3" xfId="1053"/>
    <cellStyle name="Euro 2 2 4 4" xfId="1829"/>
    <cellStyle name="Euro 2 2 5" xfId="471"/>
    <cellStyle name="Euro 2 2 5 2" xfId="1247"/>
    <cellStyle name="Euro 2 2 5 3" xfId="2023"/>
    <cellStyle name="Euro 2 2 6" xfId="859"/>
    <cellStyle name="Euro 2 2 7" xfId="1635"/>
    <cellStyle name="Euro 2 3" xfId="108"/>
    <cellStyle name="Euro 2 3 2" xfId="204"/>
    <cellStyle name="Euro 2 3 2 2" xfId="398"/>
    <cellStyle name="Euro 2 3 2 2 2" xfId="786"/>
    <cellStyle name="Euro 2 3 2 2 2 2" xfId="1562"/>
    <cellStyle name="Euro 2 3 2 2 2 3" xfId="2338"/>
    <cellStyle name="Euro 2 3 2 2 3" xfId="1174"/>
    <cellStyle name="Euro 2 3 2 2 4" xfId="1950"/>
    <cellStyle name="Euro 2 3 2 3" xfId="592"/>
    <cellStyle name="Euro 2 3 2 3 2" xfId="1368"/>
    <cellStyle name="Euro 2 3 2 3 3" xfId="2144"/>
    <cellStyle name="Euro 2 3 2 4" xfId="980"/>
    <cellStyle name="Euro 2 3 2 5" xfId="1756"/>
    <cellStyle name="Euro 2 3 3" xfId="301"/>
    <cellStyle name="Euro 2 3 3 2" xfId="689"/>
    <cellStyle name="Euro 2 3 3 2 2" xfId="1465"/>
    <cellStyle name="Euro 2 3 3 2 3" xfId="2241"/>
    <cellStyle name="Euro 2 3 3 3" xfId="1077"/>
    <cellStyle name="Euro 2 3 3 4" xfId="1853"/>
    <cellStyle name="Euro 2 3 4" xfId="495"/>
    <cellStyle name="Euro 2 3 4 2" xfId="1271"/>
    <cellStyle name="Euro 2 3 4 3" xfId="2047"/>
    <cellStyle name="Euro 2 3 5" xfId="883"/>
    <cellStyle name="Euro 2 3 6" xfId="1659"/>
    <cellStyle name="Euro 2 4" xfId="156"/>
    <cellStyle name="Euro 2 4 2" xfId="350"/>
    <cellStyle name="Euro 2 4 2 2" xfId="738"/>
    <cellStyle name="Euro 2 4 2 2 2" xfId="1514"/>
    <cellStyle name="Euro 2 4 2 2 3" xfId="2290"/>
    <cellStyle name="Euro 2 4 2 3" xfId="1126"/>
    <cellStyle name="Euro 2 4 2 4" xfId="1902"/>
    <cellStyle name="Euro 2 4 3" xfId="544"/>
    <cellStyle name="Euro 2 4 3 2" xfId="1320"/>
    <cellStyle name="Euro 2 4 3 3" xfId="2096"/>
    <cellStyle name="Euro 2 4 4" xfId="932"/>
    <cellStyle name="Euro 2 4 5" xfId="1708"/>
    <cellStyle name="Euro 2 5" xfId="253"/>
    <cellStyle name="Euro 2 5 2" xfId="641"/>
    <cellStyle name="Euro 2 5 2 2" xfId="1417"/>
    <cellStyle name="Euro 2 5 2 3" xfId="2193"/>
    <cellStyle name="Euro 2 5 3" xfId="1029"/>
    <cellStyle name="Euro 2 5 4" xfId="1805"/>
    <cellStyle name="Euro 2 6" xfId="447"/>
    <cellStyle name="Euro 2 6 2" xfId="1223"/>
    <cellStyle name="Euro 2 6 3" xfId="1999"/>
    <cellStyle name="Euro 2 7" xfId="835"/>
    <cellStyle name="Euro 2 8" xfId="1611"/>
    <cellStyle name="Euro 3" xfId="71"/>
    <cellStyle name="Euro 3 2" xfId="95"/>
    <cellStyle name="Euro 3 2 2" xfId="143"/>
    <cellStyle name="Euro 3 2 2 2" xfId="239"/>
    <cellStyle name="Euro 3 2 2 2 2" xfId="433"/>
    <cellStyle name="Euro 3 2 2 2 2 2" xfId="821"/>
    <cellStyle name="Euro 3 2 2 2 2 2 2" xfId="1597"/>
    <cellStyle name="Euro 3 2 2 2 2 2 3" xfId="2373"/>
    <cellStyle name="Euro 3 2 2 2 2 3" xfId="1209"/>
    <cellStyle name="Euro 3 2 2 2 2 4" xfId="1985"/>
    <cellStyle name="Euro 3 2 2 2 3" xfId="627"/>
    <cellStyle name="Euro 3 2 2 2 3 2" xfId="1403"/>
    <cellStyle name="Euro 3 2 2 2 3 3" xfId="2179"/>
    <cellStyle name="Euro 3 2 2 2 4" xfId="1015"/>
    <cellStyle name="Euro 3 2 2 2 5" xfId="1791"/>
    <cellStyle name="Euro 3 2 2 3" xfId="336"/>
    <cellStyle name="Euro 3 2 2 3 2" xfId="724"/>
    <cellStyle name="Euro 3 2 2 3 2 2" xfId="1500"/>
    <cellStyle name="Euro 3 2 2 3 2 3" xfId="2276"/>
    <cellStyle name="Euro 3 2 2 3 3" xfId="1112"/>
    <cellStyle name="Euro 3 2 2 3 4" xfId="1888"/>
    <cellStyle name="Euro 3 2 2 4" xfId="530"/>
    <cellStyle name="Euro 3 2 2 4 2" xfId="1306"/>
    <cellStyle name="Euro 3 2 2 4 3" xfId="2082"/>
    <cellStyle name="Euro 3 2 2 5" xfId="918"/>
    <cellStyle name="Euro 3 2 2 6" xfId="1694"/>
    <cellStyle name="Euro 3 2 3" xfId="191"/>
    <cellStyle name="Euro 3 2 3 2" xfId="385"/>
    <cellStyle name="Euro 3 2 3 2 2" xfId="773"/>
    <cellStyle name="Euro 3 2 3 2 2 2" xfId="1549"/>
    <cellStyle name="Euro 3 2 3 2 2 3" xfId="2325"/>
    <cellStyle name="Euro 3 2 3 2 3" xfId="1161"/>
    <cellStyle name="Euro 3 2 3 2 4" xfId="1937"/>
    <cellStyle name="Euro 3 2 3 3" xfId="579"/>
    <cellStyle name="Euro 3 2 3 3 2" xfId="1355"/>
    <cellStyle name="Euro 3 2 3 3 3" xfId="2131"/>
    <cellStyle name="Euro 3 2 3 4" xfId="967"/>
    <cellStyle name="Euro 3 2 3 5" xfId="1743"/>
    <cellStyle name="Euro 3 2 4" xfId="288"/>
    <cellStyle name="Euro 3 2 4 2" xfId="676"/>
    <cellStyle name="Euro 3 2 4 2 2" xfId="1452"/>
    <cellStyle name="Euro 3 2 4 2 3" xfId="2228"/>
    <cellStyle name="Euro 3 2 4 3" xfId="1064"/>
    <cellStyle name="Euro 3 2 4 4" xfId="1840"/>
    <cellStyle name="Euro 3 2 5" xfId="482"/>
    <cellStyle name="Euro 3 2 5 2" xfId="1258"/>
    <cellStyle name="Euro 3 2 5 3" xfId="2034"/>
    <cellStyle name="Euro 3 2 6" xfId="870"/>
    <cellStyle name="Euro 3 2 7" xfId="1646"/>
    <cellStyle name="Euro 3 3" xfId="119"/>
    <cellStyle name="Euro 3 3 2" xfId="215"/>
    <cellStyle name="Euro 3 3 2 2" xfId="409"/>
    <cellStyle name="Euro 3 3 2 2 2" xfId="797"/>
    <cellStyle name="Euro 3 3 2 2 2 2" xfId="1573"/>
    <cellStyle name="Euro 3 3 2 2 2 3" xfId="2349"/>
    <cellStyle name="Euro 3 3 2 2 3" xfId="1185"/>
    <cellStyle name="Euro 3 3 2 2 4" xfId="1961"/>
    <cellStyle name="Euro 3 3 2 3" xfId="603"/>
    <cellStyle name="Euro 3 3 2 3 2" xfId="1379"/>
    <cellStyle name="Euro 3 3 2 3 3" xfId="2155"/>
    <cellStyle name="Euro 3 3 2 4" xfId="991"/>
    <cellStyle name="Euro 3 3 2 5" xfId="1767"/>
    <cellStyle name="Euro 3 3 3" xfId="312"/>
    <cellStyle name="Euro 3 3 3 2" xfId="700"/>
    <cellStyle name="Euro 3 3 3 2 2" xfId="1476"/>
    <cellStyle name="Euro 3 3 3 2 3" xfId="2252"/>
    <cellStyle name="Euro 3 3 3 3" xfId="1088"/>
    <cellStyle name="Euro 3 3 3 4" xfId="1864"/>
    <cellStyle name="Euro 3 3 4" xfId="506"/>
    <cellStyle name="Euro 3 3 4 2" xfId="1282"/>
    <cellStyle name="Euro 3 3 4 3" xfId="2058"/>
    <cellStyle name="Euro 3 3 5" xfId="894"/>
    <cellStyle name="Euro 3 3 6" xfId="1670"/>
    <cellStyle name="Euro 3 4" xfId="167"/>
    <cellStyle name="Euro 3 4 2" xfId="361"/>
    <cellStyle name="Euro 3 4 2 2" xfId="749"/>
    <cellStyle name="Euro 3 4 2 2 2" xfId="1525"/>
    <cellStyle name="Euro 3 4 2 2 3" xfId="2301"/>
    <cellStyle name="Euro 3 4 2 3" xfId="1137"/>
    <cellStyle name="Euro 3 4 2 4" xfId="1913"/>
    <cellStyle name="Euro 3 4 3" xfId="555"/>
    <cellStyle name="Euro 3 4 3 2" xfId="1331"/>
    <cellStyle name="Euro 3 4 3 3" xfId="2107"/>
    <cellStyle name="Euro 3 4 4" xfId="943"/>
    <cellStyle name="Euro 3 4 5" xfId="1719"/>
    <cellStyle name="Euro 3 5" xfId="264"/>
    <cellStyle name="Euro 3 5 2" xfId="652"/>
    <cellStyle name="Euro 3 5 2 2" xfId="1428"/>
    <cellStyle name="Euro 3 5 2 3" xfId="2204"/>
    <cellStyle name="Euro 3 5 3" xfId="1040"/>
    <cellStyle name="Euro 3 5 4" xfId="1816"/>
    <cellStyle name="Euro 3 6" xfId="458"/>
    <cellStyle name="Euro 3 6 2" xfId="1234"/>
    <cellStyle name="Euro 3 6 3" xfId="2010"/>
    <cellStyle name="Euro 3 7" xfId="846"/>
    <cellStyle name="Euro 3 8" xfId="1622"/>
    <cellStyle name="Euro 4" xfId="79"/>
    <cellStyle name="Euro 4 2" xfId="103"/>
    <cellStyle name="Euro 4 2 2" xfId="151"/>
    <cellStyle name="Euro 4 2 2 2" xfId="247"/>
    <cellStyle name="Euro 4 2 2 2 2" xfId="441"/>
    <cellStyle name="Euro 4 2 2 2 2 2" xfId="829"/>
    <cellStyle name="Euro 4 2 2 2 2 2 2" xfId="1605"/>
    <cellStyle name="Euro 4 2 2 2 2 2 3" xfId="2381"/>
    <cellStyle name="Euro 4 2 2 2 2 3" xfId="1217"/>
    <cellStyle name="Euro 4 2 2 2 2 4" xfId="1993"/>
    <cellStyle name="Euro 4 2 2 2 3" xfId="635"/>
    <cellStyle name="Euro 4 2 2 2 3 2" xfId="1411"/>
    <cellStyle name="Euro 4 2 2 2 3 3" xfId="2187"/>
    <cellStyle name="Euro 4 2 2 2 4" xfId="1023"/>
    <cellStyle name="Euro 4 2 2 2 5" xfId="1799"/>
    <cellStyle name="Euro 4 2 2 3" xfId="344"/>
    <cellStyle name="Euro 4 2 2 3 2" xfId="732"/>
    <cellStyle name="Euro 4 2 2 3 2 2" xfId="1508"/>
    <cellStyle name="Euro 4 2 2 3 2 3" xfId="2284"/>
    <cellStyle name="Euro 4 2 2 3 3" xfId="1120"/>
    <cellStyle name="Euro 4 2 2 3 4" xfId="1896"/>
    <cellStyle name="Euro 4 2 2 4" xfId="538"/>
    <cellStyle name="Euro 4 2 2 4 2" xfId="1314"/>
    <cellStyle name="Euro 4 2 2 4 3" xfId="2090"/>
    <cellStyle name="Euro 4 2 2 5" xfId="926"/>
    <cellStyle name="Euro 4 2 2 6" xfId="1702"/>
    <cellStyle name="Euro 4 2 3" xfId="199"/>
    <cellStyle name="Euro 4 2 3 2" xfId="393"/>
    <cellStyle name="Euro 4 2 3 2 2" xfId="781"/>
    <cellStyle name="Euro 4 2 3 2 2 2" xfId="1557"/>
    <cellStyle name="Euro 4 2 3 2 2 3" xfId="2333"/>
    <cellStyle name="Euro 4 2 3 2 3" xfId="1169"/>
    <cellStyle name="Euro 4 2 3 2 4" xfId="1945"/>
    <cellStyle name="Euro 4 2 3 3" xfId="587"/>
    <cellStyle name="Euro 4 2 3 3 2" xfId="1363"/>
    <cellStyle name="Euro 4 2 3 3 3" xfId="2139"/>
    <cellStyle name="Euro 4 2 3 4" xfId="975"/>
    <cellStyle name="Euro 4 2 3 5" xfId="1751"/>
    <cellStyle name="Euro 4 2 4" xfId="296"/>
    <cellStyle name="Euro 4 2 4 2" xfId="684"/>
    <cellStyle name="Euro 4 2 4 2 2" xfId="1460"/>
    <cellStyle name="Euro 4 2 4 2 3" xfId="2236"/>
    <cellStyle name="Euro 4 2 4 3" xfId="1072"/>
    <cellStyle name="Euro 4 2 4 4" xfId="1848"/>
    <cellStyle name="Euro 4 2 5" xfId="490"/>
    <cellStyle name="Euro 4 2 5 2" xfId="1266"/>
    <cellStyle name="Euro 4 2 5 3" xfId="2042"/>
    <cellStyle name="Euro 4 2 6" xfId="878"/>
    <cellStyle name="Euro 4 2 7" xfId="1654"/>
    <cellStyle name="Euro 4 3" xfId="127"/>
    <cellStyle name="Euro 4 3 2" xfId="223"/>
    <cellStyle name="Euro 4 3 2 2" xfId="417"/>
    <cellStyle name="Euro 4 3 2 2 2" xfId="805"/>
    <cellStyle name="Euro 4 3 2 2 2 2" xfId="1581"/>
    <cellStyle name="Euro 4 3 2 2 2 3" xfId="2357"/>
    <cellStyle name="Euro 4 3 2 2 3" xfId="1193"/>
    <cellStyle name="Euro 4 3 2 2 4" xfId="1969"/>
    <cellStyle name="Euro 4 3 2 3" xfId="611"/>
    <cellStyle name="Euro 4 3 2 3 2" xfId="1387"/>
    <cellStyle name="Euro 4 3 2 3 3" xfId="2163"/>
    <cellStyle name="Euro 4 3 2 4" xfId="999"/>
    <cellStyle name="Euro 4 3 2 5" xfId="1775"/>
    <cellStyle name="Euro 4 3 3" xfId="320"/>
    <cellStyle name="Euro 4 3 3 2" xfId="708"/>
    <cellStyle name="Euro 4 3 3 2 2" xfId="1484"/>
    <cellStyle name="Euro 4 3 3 2 3" xfId="2260"/>
    <cellStyle name="Euro 4 3 3 3" xfId="1096"/>
    <cellStyle name="Euro 4 3 3 4" xfId="1872"/>
    <cellStyle name="Euro 4 3 4" xfId="514"/>
    <cellStyle name="Euro 4 3 4 2" xfId="1290"/>
    <cellStyle name="Euro 4 3 4 3" xfId="2066"/>
    <cellStyle name="Euro 4 3 5" xfId="902"/>
    <cellStyle name="Euro 4 3 6" xfId="1678"/>
    <cellStyle name="Euro 4 4" xfId="175"/>
    <cellStyle name="Euro 4 4 2" xfId="369"/>
    <cellStyle name="Euro 4 4 2 2" xfId="757"/>
    <cellStyle name="Euro 4 4 2 2 2" xfId="1533"/>
    <cellStyle name="Euro 4 4 2 2 3" xfId="2309"/>
    <cellStyle name="Euro 4 4 2 3" xfId="1145"/>
    <cellStyle name="Euro 4 4 2 4" xfId="1921"/>
    <cellStyle name="Euro 4 4 3" xfId="563"/>
    <cellStyle name="Euro 4 4 3 2" xfId="1339"/>
    <cellStyle name="Euro 4 4 3 3" xfId="2115"/>
    <cellStyle name="Euro 4 4 4" xfId="951"/>
    <cellStyle name="Euro 4 4 5" xfId="1727"/>
    <cellStyle name="Euro 4 5" xfId="272"/>
    <cellStyle name="Euro 4 5 2" xfId="660"/>
    <cellStyle name="Euro 4 5 2 2" xfId="1436"/>
    <cellStyle name="Euro 4 5 2 3" xfId="2212"/>
    <cellStyle name="Euro 4 5 3" xfId="1048"/>
    <cellStyle name="Euro 4 5 4" xfId="1824"/>
    <cellStyle name="Euro 4 6" xfId="466"/>
    <cellStyle name="Euro 4 6 2" xfId="1242"/>
    <cellStyle name="Euro 4 6 3" xfId="2018"/>
    <cellStyle name="Euro 4 7" xfId="854"/>
    <cellStyle name="Euro 4 8" xfId="1630"/>
    <cellStyle name="Euro 5" xfId="82"/>
    <cellStyle name="Euro 5 2" xfId="130"/>
    <cellStyle name="Euro 5 2 2" xfId="226"/>
    <cellStyle name="Euro 5 2 2 2" xfId="420"/>
    <cellStyle name="Euro 5 2 2 2 2" xfId="808"/>
    <cellStyle name="Euro 5 2 2 2 2 2" xfId="1584"/>
    <cellStyle name="Euro 5 2 2 2 2 3" xfId="2360"/>
    <cellStyle name="Euro 5 2 2 2 3" xfId="1196"/>
    <cellStyle name="Euro 5 2 2 2 4" xfId="1972"/>
    <cellStyle name="Euro 5 2 2 3" xfId="614"/>
    <cellStyle name="Euro 5 2 2 3 2" xfId="1390"/>
    <cellStyle name="Euro 5 2 2 3 3" xfId="2166"/>
    <cellStyle name="Euro 5 2 2 4" xfId="1002"/>
    <cellStyle name="Euro 5 2 2 5" xfId="1778"/>
    <cellStyle name="Euro 5 2 3" xfId="323"/>
    <cellStyle name="Euro 5 2 3 2" xfId="711"/>
    <cellStyle name="Euro 5 2 3 2 2" xfId="1487"/>
    <cellStyle name="Euro 5 2 3 2 3" xfId="2263"/>
    <cellStyle name="Euro 5 2 3 3" xfId="1099"/>
    <cellStyle name="Euro 5 2 3 4" xfId="1875"/>
    <cellStyle name="Euro 5 2 4" xfId="517"/>
    <cellStyle name="Euro 5 2 4 2" xfId="1293"/>
    <cellStyle name="Euro 5 2 4 3" xfId="2069"/>
    <cellStyle name="Euro 5 2 5" xfId="905"/>
    <cellStyle name="Euro 5 2 6" xfId="1681"/>
    <cellStyle name="Euro 5 3" xfId="178"/>
    <cellStyle name="Euro 5 3 2" xfId="372"/>
    <cellStyle name="Euro 5 3 2 2" xfId="760"/>
    <cellStyle name="Euro 5 3 2 2 2" xfId="1536"/>
    <cellStyle name="Euro 5 3 2 2 3" xfId="2312"/>
    <cellStyle name="Euro 5 3 2 3" xfId="1148"/>
    <cellStyle name="Euro 5 3 2 4" xfId="1924"/>
    <cellStyle name="Euro 5 3 3" xfId="566"/>
    <cellStyle name="Euro 5 3 3 2" xfId="1342"/>
    <cellStyle name="Euro 5 3 3 3" xfId="2118"/>
    <cellStyle name="Euro 5 3 4" xfId="954"/>
    <cellStyle name="Euro 5 3 5" xfId="1730"/>
    <cellStyle name="Euro 5 4" xfId="275"/>
    <cellStyle name="Euro 5 4 2" xfId="663"/>
    <cellStyle name="Euro 5 4 2 2" xfId="1439"/>
    <cellStyle name="Euro 5 4 2 3" xfId="2215"/>
    <cellStyle name="Euro 5 4 3" xfId="1051"/>
    <cellStyle name="Euro 5 4 4" xfId="1827"/>
    <cellStyle name="Euro 5 5" xfId="469"/>
    <cellStyle name="Euro 5 5 2" xfId="1245"/>
    <cellStyle name="Euro 5 5 3" xfId="2021"/>
    <cellStyle name="Euro 5 6" xfId="857"/>
    <cellStyle name="Euro 5 7" xfId="1633"/>
    <cellStyle name="Euro 6" xfId="106"/>
    <cellStyle name="Euro 6 2" xfId="202"/>
    <cellStyle name="Euro 6 2 2" xfId="396"/>
    <cellStyle name="Euro 6 2 2 2" xfId="784"/>
    <cellStyle name="Euro 6 2 2 2 2" xfId="1560"/>
    <cellStyle name="Euro 6 2 2 2 3" xfId="2336"/>
    <cellStyle name="Euro 6 2 2 3" xfId="1172"/>
    <cellStyle name="Euro 6 2 2 4" xfId="1948"/>
    <cellStyle name="Euro 6 2 3" xfId="590"/>
    <cellStyle name="Euro 6 2 3 2" xfId="1366"/>
    <cellStyle name="Euro 6 2 3 3" xfId="2142"/>
    <cellStyle name="Euro 6 2 4" xfId="978"/>
    <cellStyle name="Euro 6 2 5" xfId="1754"/>
    <cellStyle name="Euro 6 3" xfId="299"/>
    <cellStyle name="Euro 6 3 2" xfId="687"/>
    <cellStyle name="Euro 6 3 2 2" xfId="1463"/>
    <cellStyle name="Euro 6 3 2 3" xfId="2239"/>
    <cellStyle name="Euro 6 3 3" xfId="1075"/>
    <cellStyle name="Euro 6 3 4" xfId="1851"/>
    <cellStyle name="Euro 6 4" xfId="493"/>
    <cellStyle name="Euro 6 4 2" xfId="1269"/>
    <cellStyle name="Euro 6 4 3" xfId="2045"/>
    <cellStyle name="Euro 6 5" xfId="881"/>
    <cellStyle name="Euro 6 6" xfId="1657"/>
    <cellStyle name="Euro 7" xfId="154"/>
    <cellStyle name="Euro 7 2" xfId="348"/>
    <cellStyle name="Euro 7 2 2" xfId="736"/>
    <cellStyle name="Euro 7 2 2 2" xfId="1512"/>
    <cellStyle name="Euro 7 2 2 3" xfId="2288"/>
    <cellStyle name="Euro 7 2 3" xfId="1124"/>
    <cellStyle name="Euro 7 2 4" xfId="1900"/>
    <cellStyle name="Euro 7 3" xfId="542"/>
    <cellStyle name="Euro 7 3 2" xfId="1318"/>
    <cellStyle name="Euro 7 3 3" xfId="2094"/>
    <cellStyle name="Euro 7 4" xfId="930"/>
    <cellStyle name="Euro 7 5" xfId="1706"/>
    <cellStyle name="Euro 8" xfId="251"/>
    <cellStyle name="Euro 8 2" xfId="639"/>
    <cellStyle name="Euro 8 2 2" xfId="1415"/>
    <cellStyle name="Euro 8 2 3" xfId="2191"/>
    <cellStyle name="Euro 8 3" xfId="1027"/>
    <cellStyle name="Euro 8 4" xfId="1803"/>
    <cellStyle name="Euro 9" xfId="445"/>
    <cellStyle name="Euro 9 2" xfId="1221"/>
    <cellStyle name="Euro 9 3" xfId="1997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2 2 2" xfId="430"/>
    <cellStyle name="Millares 10 2 2 2 2 2" xfId="818"/>
    <cellStyle name="Millares 10 2 2 2 2 2 2" xfId="1594"/>
    <cellStyle name="Millares 10 2 2 2 2 2 3" xfId="2370"/>
    <cellStyle name="Millares 10 2 2 2 2 3" xfId="1206"/>
    <cellStyle name="Millares 10 2 2 2 2 4" xfId="1982"/>
    <cellStyle name="Millares 10 2 2 2 3" xfId="624"/>
    <cellStyle name="Millares 10 2 2 2 3 2" xfId="1400"/>
    <cellStyle name="Millares 10 2 2 2 3 3" xfId="2176"/>
    <cellStyle name="Millares 10 2 2 2 4" xfId="1012"/>
    <cellStyle name="Millares 10 2 2 2 5" xfId="1788"/>
    <cellStyle name="Millares 10 2 2 3" xfId="333"/>
    <cellStyle name="Millares 10 2 2 3 2" xfId="721"/>
    <cellStyle name="Millares 10 2 2 3 2 2" xfId="1497"/>
    <cellStyle name="Millares 10 2 2 3 2 3" xfId="2273"/>
    <cellStyle name="Millares 10 2 2 3 3" xfId="1109"/>
    <cellStyle name="Millares 10 2 2 3 4" xfId="1885"/>
    <cellStyle name="Millares 10 2 2 4" xfId="527"/>
    <cellStyle name="Millares 10 2 2 4 2" xfId="1303"/>
    <cellStyle name="Millares 10 2 2 4 3" xfId="2079"/>
    <cellStyle name="Millares 10 2 2 5" xfId="915"/>
    <cellStyle name="Millares 10 2 2 6" xfId="1691"/>
    <cellStyle name="Millares 10 2 3" xfId="188"/>
    <cellStyle name="Millares 10 2 3 2" xfId="382"/>
    <cellStyle name="Millares 10 2 3 2 2" xfId="770"/>
    <cellStyle name="Millares 10 2 3 2 2 2" xfId="1546"/>
    <cellStyle name="Millares 10 2 3 2 2 3" xfId="2322"/>
    <cellStyle name="Millares 10 2 3 2 3" xfId="1158"/>
    <cellStyle name="Millares 10 2 3 2 4" xfId="1934"/>
    <cellStyle name="Millares 10 2 3 3" xfId="576"/>
    <cellStyle name="Millares 10 2 3 3 2" xfId="1352"/>
    <cellStyle name="Millares 10 2 3 3 3" xfId="2128"/>
    <cellStyle name="Millares 10 2 3 4" xfId="964"/>
    <cellStyle name="Millares 10 2 3 5" xfId="1740"/>
    <cellStyle name="Millares 10 2 4" xfId="285"/>
    <cellStyle name="Millares 10 2 4 2" xfId="673"/>
    <cellStyle name="Millares 10 2 4 2 2" xfId="1449"/>
    <cellStyle name="Millares 10 2 4 2 3" xfId="2225"/>
    <cellStyle name="Millares 10 2 4 3" xfId="1061"/>
    <cellStyle name="Millares 10 2 4 4" xfId="1837"/>
    <cellStyle name="Millares 10 2 5" xfId="479"/>
    <cellStyle name="Millares 10 2 5 2" xfId="1255"/>
    <cellStyle name="Millares 10 2 5 3" xfId="2031"/>
    <cellStyle name="Millares 10 2 6" xfId="867"/>
    <cellStyle name="Millares 10 2 7" xfId="1643"/>
    <cellStyle name="Millares 10 3" xfId="116"/>
    <cellStyle name="Millares 10 3 2" xfId="212"/>
    <cellStyle name="Millares 10 3 2 2" xfId="406"/>
    <cellStyle name="Millares 10 3 2 2 2" xfId="794"/>
    <cellStyle name="Millares 10 3 2 2 2 2" xfId="1570"/>
    <cellStyle name="Millares 10 3 2 2 2 3" xfId="2346"/>
    <cellStyle name="Millares 10 3 2 2 3" xfId="1182"/>
    <cellStyle name="Millares 10 3 2 2 4" xfId="1958"/>
    <cellStyle name="Millares 10 3 2 3" xfId="600"/>
    <cellStyle name="Millares 10 3 2 3 2" xfId="1376"/>
    <cellStyle name="Millares 10 3 2 3 3" xfId="2152"/>
    <cellStyle name="Millares 10 3 2 4" xfId="988"/>
    <cellStyle name="Millares 10 3 2 5" xfId="1764"/>
    <cellStyle name="Millares 10 3 3" xfId="309"/>
    <cellStyle name="Millares 10 3 3 2" xfId="697"/>
    <cellStyle name="Millares 10 3 3 2 2" xfId="1473"/>
    <cellStyle name="Millares 10 3 3 2 3" xfId="2249"/>
    <cellStyle name="Millares 10 3 3 3" xfId="1085"/>
    <cellStyle name="Millares 10 3 3 4" xfId="1861"/>
    <cellStyle name="Millares 10 3 4" xfId="503"/>
    <cellStyle name="Millares 10 3 4 2" xfId="1279"/>
    <cellStyle name="Millares 10 3 4 3" xfId="2055"/>
    <cellStyle name="Millares 10 3 5" xfId="891"/>
    <cellStyle name="Millares 10 3 6" xfId="1667"/>
    <cellStyle name="Millares 10 4" xfId="164"/>
    <cellStyle name="Millares 10 4 2" xfId="358"/>
    <cellStyle name="Millares 10 4 2 2" xfId="746"/>
    <cellStyle name="Millares 10 4 2 2 2" xfId="1522"/>
    <cellStyle name="Millares 10 4 2 2 3" xfId="2298"/>
    <cellStyle name="Millares 10 4 2 3" xfId="1134"/>
    <cellStyle name="Millares 10 4 2 4" xfId="1910"/>
    <cellStyle name="Millares 10 4 3" xfId="552"/>
    <cellStyle name="Millares 10 4 3 2" xfId="1328"/>
    <cellStyle name="Millares 10 4 3 3" xfId="2104"/>
    <cellStyle name="Millares 10 4 4" xfId="940"/>
    <cellStyle name="Millares 10 4 5" xfId="1716"/>
    <cellStyle name="Millares 10 5" xfId="261"/>
    <cellStyle name="Millares 10 5 2" xfId="649"/>
    <cellStyle name="Millares 10 5 2 2" xfId="1425"/>
    <cellStyle name="Millares 10 5 2 3" xfId="2201"/>
    <cellStyle name="Millares 10 5 3" xfId="1037"/>
    <cellStyle name="Millares 10 5 4" xfId="1813"/>
    <cellStyle name="Millares 10 6" xfId="455"/>
    <cellStyle name="Millares 10 6 2" xfId="1231"/>
    <cellStyle name="Millares 10 6 3" xfId="2007"/>
    <cellStyle name="Millares 10 7" xfId="843"/>
    <cellStyle name="Millares 10 8" xfId="1619"/>
    <cellStyle name="Millares 11" xfId="26"/>
    <cellStyle name="Millares 11 2" xfId="91"/>
    <cellStyle name="Millares 11 2 2" xfId="139"/>
    <cellStyle name="Millares 11 2 2 2" xfId="235"/>
    <cellStyle name="Millares 11 2 2 2 2" xfId="429"/>
    <cellStyle name="Millares 11 2 2 2 2 2" xfId="817"/>
    <cellStyle name="Millares 11 2 2 2 2 2 2" xfId="1593"/>
    <cellStyle name="Millares 11 2 2 2 2 2 3" xfId="2369"/>
    <cellStyle name="Millares 11 2 2 2 2 3" xfId="1205"/>
    <cellStyle name="Millares 11 2 2 2 2 4" xfId="1981"/>
    <cellStyle name="Millares 11 2 2 2 3" xfId="623"/>
    <cellStyle name="Millares 11 2 2 2 3 2" xfId="1399"/>
    <cellStyle name="Millares 11 2 2 2 3 3" xfId="2175"/>
    <cellStyle name="Millares 11 2 2 2 4" xfId="1011"/>
    <cellStyle name="Millares 11 2 2 2 5" xfId="1787"/>
    <cellStyle name="Millares 11 2 2 3" xfId="332"/>
    <cellStyle name="Millares 11 2 2 3 2" xfId="720"/>
    <cellStyle name="Millares 11 2 2 3 2 2" xfId="1496"/>
    <cellStyle name="Millares 11 2 2 3 2 3" xfId="2272"/>
    <cellStyle name="Millares 11 2 2 3 3" xfId="1108"/>
    <cellStyle name="Millares 11 2 2 3 4" xfId="1884"/>
    <cellStyle name="Millares 11 2 2 4" xfId="526"/>
    <cellStyle name="Millares 11 2 2 4 2" xfId="1302"/>
    <cellStyle name="Millares 11 2 2 4 3" xfId="2078"/>
    <cellStyle name="Millares 11 2 2 5" xfId="914"/>
    <cellStyle name="Millares 11 2 2 6" xfId="1690"/>
    <cellStyle name="Millares 11 2 3" xfId="187"/>
    <cellStyle name="Millares 11 2 3 2" xfId="381"/>
    <cellStyle name="Millares 11 2 3 2 2" xfId="769"/>
    <cellStyle name="Millares 11 2 3 2 2 2" xfId="1545"/>
    <cellStyle name="Millares 11 2 3 2 2 3" xfId="2321"/>
    <cellStyle name="Millares 11 2 3 2 3" xfId="1157"/>
    <cellStyle name="Millares 11 2 3 2 4" xfId="1933"/>
    <cellStyle name="Millares 11 2 3 3" xfId="575"/>
    <cellStyle name="Millares 11 2 3 3 2" xfId="1351"/>
    <cellStyle name="Millares 11 2 3 3 3" xfId="2127"/>
    <cellStyle name="Millares 11 2 3 4" xfId="963"/>
    <cellStyle name="Millares 11 2 3 5" xfId="1739"/>
    <cellStyle name="Millares 11 2 4" xfId="284"/>
    <cellStyle name="Millares 11 2 4 2" xfId="672"/>
    <cellStyle name="Millares 11 2 4 2 2" xfId="1448"/>
    <cellStyle name="Millares 11 2 4 2 3" xfId="2224"/>
    <cellStyle name="Millares 11 2 4 3" xfId="1060"/>
    <cellStyle name="Millares 11 2 4 4" xfId="1836"/>
    <cellStyle name="Millares 11 2 5" xfId="478"/>
    <cellStyle name="Millares 11 2 5 2" xfId="1254"/>
    <cellStyle name="Millares 11 2 5 3" xfId="2030"/>
    <cellStyle name="Millares 11 2 6" xfId="866"/>
    <cellStyle name="Millares 11 2 7" xfId="1642"/>
    <cellStyle name="Millares 11 3" xfId="115"/>
    <cellStyle name="Millares 11 3 2" xfId="211"/>
    <cellStyle name="Millares 11 3 2 2" xfId="405"/>
    <cellStyle name="Millares 11 3 2 2 2" xfId="793"/>
    <cellStyle name="Millares 11 3 2 2 2 2" xfId="1569"/>
    <cellStyle name="Millares 11 3 2 2 2 3" xfId="2345"/>
    <cellStyle name="Millares 11 3 2 2 3" xfId="1181"/>
    <cellStyle name="Millares 11 3 2 2 4" xfId="1957"/>
    <cellStyle name="Millares 11 3 2 3" xfId="599"/>
    <cellStyle name="Millares 11 3 2 3 2" xfId="1375"/>
    <cellStyle name="Millares 11 3 2 3 3" xfId="2151"/>
    <cellStyle name="Millares 11 3 2 4" xfId="987"/>
    <cellStyle name="Millares 11 3 2 5" xfId="1763"/>
    <cellStyle name="Millares 11 3 3" xfId="308"/>
    <cellStyle name="Millares 11 3 3 2" xfId="696"/>
    <cellStyle name="Millares 11 3 3 2 2" xfId="1472"/>
    <cellStyle name="Millares 11 3 3 2 3" xfId="2248"/>
    <cellStyle name="Millares 11 3 3 3" xfId="1084"/>
    <cellStyle name="Millares 11 3 3 4" xfId="1860"/>
    <cellStyle name="Millares 11 3 4" xfId="502"/>
    <cellStyle name="Millares 11 3 4 2" xfId="1278"/>
    <cellStyle name="Millares 11 3 4 3" xfId="2054"/>
    <cellStyle name="Millares 11 3 5" xfId="890"/>
    <cellStyle name="Millares 11 3 6" xfId="1666"/>
    <cellStyle name="Millares 11 4" xfId="163"/>
    <cellStyle name="Millares 11 4 2" xfId="357"/>
    <cellStyle name="Millares 11 4 2 2" xfId="745"/>
    <cellStyle name="Millares 11 4 2 2 2" xfId="1521"/>
    <cellStyle name="Millares 11 4 2 2 3" xfId="2297"/>
    <cellStyle name="Millares 11 4 2 3" xfId="1133"/>
    <cellStyle name="Millares 11 4 2 4" xfId="1909"/>
    <cellStyle name="Millares 11 4 3" xfId="551"/>
    <cellStyle name="Millares 11 4 3 2" xfId="1327"/>
    <cellStyle name="Millares 11 4 3 3" xfId="2103"/>
    <cellStyle name="Millares 11 4 4" xfId="939"/>
    <cellStyle name="Millares 11 4 5" xfId="1715"/>
    <cellStyle name="Millares 11 5" xfId="260"/>
    <cellStyle name="Millares 11 5 2" xfId="648"/>
    <cellStyle name="Millares 11 5 2 2" xfId="1424"/>
    <cellStyle name="Millares 11 5 2 3" xfId="2200"/>
    <cellStyle name="Millares 11 5 3" xfId="1036"/>
    <cellStyle name="Millares 11 5 4" xfId="1812"/>
    <cellStyle name="Millares 11 6" xfId="454"/>
    <cellStyle name="Millares 11 6 2" xfId="1230"/>
    <cellStyle name="Millares 11 6 3" xfId="2006"/>
    <cellStyle name="Millares 11 7" xfId="842"/>
    <cellStyle name="Millares 11 8" xfId="1618"/>
    <cellStyle name="Millares 12" xfId="29"/>
    <cellStyle name="Millares 12 2" xfId="94"/>
    <cellStyle name="Millares 12 2 2" xfId="142"/>
    <cellStyle name="Millares 12 2 2 2" xfId="238"/>
    <cellStyle name="Millares 12 2 2 2 2" xfId="432"/>
    <cellStyle name="Millares 12 2 2 2 2 2" xfId="820"/>
    <cellStyle name="Millares 12 2 2 2 2 2 2" xfId="1596"/>
    <cellStyle name="Millares 12 2 2 2 2 2 3" xfId="2372"/>
    <cellStyle name="Millares 12 2 2 2 2 3" xfId="1208"/>
    <cellStyle name="Millares 12 2 2 2 2 4" xfId="1984"/>
    <cellStyle name="Millares 12 2 2 2 3" xfId="626"/>
    <cellStyle name="Millares 12 2 2 2 3 2" xfId="1402"/>
    <cellStyle name="Millares 12 2 2 2 3 3" xfId="2178"/>
    <cellStyle name="Millares 12 2 2 2 4" xfId="1014"/>
    <cellStyle name="Millares 12 2 2 2 5" xfId="1790"/>
    <cellStyle name="Millares 12 2 2 3" xfId="335"/>
    <cellStyle name="Millares 12 2 2 3 2" xfId="723"/>
    <cellStyle name="Millares 12 2 2 3 2 2" xfId="1499"/>
    <cellStyle name="Millares 12 2 2 3 2 3" xfId="2275"/>
    <cellStyle name="Millares 12 2 2 3 3" xfId="1111"/>
    <cellStyle name="Millares 12 2 2 3 4" xfId="1887"/>
    <cellStyle name="Millares 12 2 2 4" xfId="529"/>
    <cellStyle name="Millares 12 2 2 4 2" xfId="1305"/>
    <cellStyle name="Millares 12 2 2 4 3" xfId="2081"/>
    <cellStyle name="Millares 12 2 2 5" xfId="917"/>
    <cellStyle name="Millares 12 2 2 6" xfId="1693"/>
    <cellStyle name="Millares 12 2 3" xfId="190"/>
    <cellStyle name="Millares 12 2 3 2" xfId="384"/>
    <cellStyle name="Millares 12 2 3 2 2" xfId="772"/>
    <cellStyle name="Millares 12 2 3 2 2 2" xfId="1548"/>
    <cellStyle name="Millares 12 2 3 2 2 3" xfId="2324"/>
    <cellStyle name="Millares 12 2 3 2 3" xfId="1160"/>
    <cellStyle name="Millares 12 2 3 2 4" xfId="1936"/>
    <cellStyle name="Millares 12 2 3 3" xfId="578"/>
    <cellStyle name="Millares 12 2 3 3 2" xfId="1354"/>
    <cellStyle name="Millares 12 2 3 3 3" xfId="2130"/>
    <cellStyle name="Millares 12 2 3 4" xfId="966"/>
    <cellStyle name="Millares 12 2 3 5" xfId="1742"/>
    <cellStyle name="Millares 12 2 4" xfId="287"/>
    <cellStyle name="Millares 12 2 4 2" xfId="675"/>
    <cellStyle name="Millares 12 2 4 2 2" xfId="1451"/>
    <cellStyle name="Millares 12 2 4 2 3" xfId="2227"/>
    <cellStyle name="Millares 12 2 4 3" xfId="1063"/>
    <cellStyle name="Millares 12 2 4 4" xfId="1839"/>
    <cellStyle name="Millares 12 2 5" xfId="481"/>
    <cellStyle name="Millares 12 2 5 2" xfId="1257"/>
    <cellStyle name="Millares 12 2 5 3" xfId="2033"/>
    <cellStyle name="Millares 12 2 6" xfId="869"/>
    <cellStyle name="Millares 12 2 7" xfId="1645"/>
    <cellStyle name="Millares 12 3" xfId="118"/>
    <cellStyle name="Millares 12 3 2" xfId="214"/>
    <cellStyle name="Millares 12 3 2 2" xfId="408"/>
    <cellStyle name="Millares 12 3 2 2 2" xfId="796"/>
    <cellStyle name="Millares 12 3 2 2 2 2" xfId="1572"/>
    <cellStyle name="Millares 12 3 2 2 2 3" xfId="2348"/>
    <cellStyle name="Millares 12 3 2 2 3" xfId="1184"/>
    <cellStyle name="Millares 12 3 2 2 4" xfId="1960"/>
    <cellStyle name="Millares 12 3 2 3" xfId="602"/>
    <cellStyle name="Millares 12 3 2 3 2" xfId="1378"/>
    <cellStyle name="Millares 12 3 2 3 3" xfId="2154"/>
    <cellStyle name="Millares 12 3 2 4" xfId="990"/>
    <cellStyle name="Millares 12 3 2 5" xfId="1766"/>
    <cellStyle name="Millares 12 3 3" xfId="311"/>
    <cellStyle name="Millares 12 3 3 2" xfId="699"/>
    <cellStyle name="Millares 12 3 3 2 2" xfId="1475"/>
    <cellStyle name="Millares 12 3 3 2 3" xfId="2251"/>
    <cellStyle name="Millares 12 3 3 3" xfId="1087"/>
    <cellStyle name="Millares 12 3 3 4" xfId="1863"/>
    <cellStyle name="Millares 12 3 4" xfId="505"/>
    <cellStyle name="Millares 12 3 4 2" xfId="1281"/>
    <cellStyle name="Millares 12 3 4 3" xfId="2057"/>
    <cellStyle name="Millares 12 3 5" xfId="893"/>
    <cellStyle name="Millares 12 3 6" xfId="1669"/>
    <cellStyle name="Millares 12 4" xfId="166"/>
    <cellStyle name="Millares 12 4 2" xfId="360"/>
    <cellStyle name="Millares 12 4 2 2" xfId="748"/>
    <cellStyle name="Millares 12 4 2 2 2" xfId="1524"/>
    <cellStyle name="Millares 12 4 2 2 3" xfId="2300"/>
    <cellStyle name="Millares 12 4 2 3" xfId="1136"/>
    <cellStyle name="Millares 12 4 2 4" xfId="1912"/>
    <cellStyle name="Millares 12 4 3" xfId="554"/>
    <cellStyle name="Millares 12 4 3 2" xfId="1330"/>
    <cellStyle name="Millares 12 4 3 3" xfId="2106"/>
    <cellStyle name="Millares 12 4 4" xfId="942"/>
    <cellStyle name="Millares 12 4 5" xfId="1718"/>
    <cellStyle name="Millares 12 5" xfId="263"/>
    <cellStyle name="Millares 12 5 2" xfId="651"/>
    <cellStyle name="Millares 12 5 2 2" xfId="1427"/>
    <cellStyle name="Millares 12 5 2 3" xfId="2203"/>
    <cellStyle name="Millares 12 5 3" xfId="1039"/>
    <cellStyle name="Millares 12 5 4" xfId="1815"/>
    <cellStyle name="Millares 12 6" xfId="457"/>
    <cellStyle name="Millares 12 6 2" xfId="1233"/>
    <cellStyle name="Millares 12 6 3" xfId="2009"/>
    <cellStyle name="Millares 12 7" xfId="845"/>
    <cellStyle name="Millares 12 8" xfId="1621"/>
    <cellStyle name="Millares 13" xfId="72"/>
    <cellStyle name="Millares 13 2" xfId="96"/>
    <cellStyle name="Millares 13 2 2" xfId="144"/>
    <cellStyle name="Millares 13 2 2 2" xfId="240"/>
    <cellStyle name="Millares 13 2 2 2 2" xfId="434"/>
    <cellStyle name="Millares 13 2 2 2 2 2" xfId="822"/>
    <cellStyle name="Millares 13 2 2 2 2 2 2" xfId="1598"/>
    <cellStyle name="Millares 13 2 2 2 2 2 3" xfId="2374"/>
    <cellStyle name="Millares 13 2 2 2 2 3" xfId="1210"/>
    <cellStyle name="Millares 13 2 2 2 2 4" xfId="1986"/>
    <cellStyle name="Millares 13 2 2 2 3" xfId="628"/>
    <cellStyle name="Millares 13 2 2 2 3 2" xfId="1404"/>
    <cellStyle name="Millares 13 2 2 2 3 3" xfId="2180"/>
    <cellStyle name="Millares 13 2 2 2 4" xfId="1016"/>
    <cellStyle name="Millares 13 2 2 2 5" xfId="1792"/>
    <cellStyle name="Millares 13 2 2 3" xfId="337"/>
    <cellStyle name="Millares 13 2 2 3 2" xfId="725"/>
    <cellStyle name="Millares 13 2 2 3 2 2" xfId="1501"/>
    <cellStyle name="Millares 13 2 2 3 2 3" xfId="2277"/>
    <cellStyle name="Millares 13 2 2 3 3" xfId="1113"/>
    <cellStyle name="Millares 13 2 2 3 4" xfId="1889"/>
    <cellStyle name="Millares 13 2 2 4" xfId="531"/>
    <cellStyle name="Millares 13 2 2 4 2" xfId="1307"/>
    <cellStyle name="Millares 13 2 2 4 3" xfId="2083"/>
    <cellStyle name="Millares 13 2 2 5" xfId="919"/>
    <cellStyle name="Millares 13 2 2 6" xfId="1695"/>
    <cellStyle name="Millares 13 2 3" xfId="192"/>
    <cellStyle name="Millares 13 2 3 2" xfId="386"/>
    <cellStyle name="Millares 13 2 3 2 2" xfId="774"/>
    <cellStyle name="Millares 13 2 3 2 2 2" xfId="1550"/>
    <cellStyle name="Millares 13 2 3 2 2 3" xfId="2326"/>
    <cellStyle name="Millares 13 2 3 2 3" xfId="1162"/>
    <cellStyle name="Millares 13 2 3 2 4" xfId="1938"/>
    <cellStyle name="Millares 13 2 3 3" xfId="580"/>
    <cellStyle name="Millares 13 2 3 3 2" xfId="1356"/>
    <cellStyle name="Millares 13 2 3 3 3" xfId="2132"/>
    <cellStyle name="Millares 13 2 3 4" xfId="968"/>
    <cellStyle name="Millares 13 2 3 5" xfId="1744"/>
    <cellStyle name="Millares 13 2 4" xfId="289"/>
    <cellStyle name="Millares 13 2 4 2" xfId="677"/>
    <cellStyle name="Millares 13 2 4 2 2" xfId="1453"/>
    <cellStyle name="Millares 13 2 4 2 3" xfId="2229"/>
    <cellStyle name="Millares 13 2 4 3" xfId="1065"/>
    <cellStyle name="Millares 13 2 4 4" xfId="1841"/>
    <cellStyle name="Millares 13 2 5" xfId="483"/>
    <cellStyle name="Millares 13 2 5 2" xfId="1259"/>
    <cellStyle name="Millares 13 2 5 3" xfId="2035"/>
    <cellStyle name="Millares 13 2 6" xfId="871"/>
    <cellStyle name="Millares 13 2 7" xfId="1647"/>
    <cellStyle name="Millares 13 3" xfId="120"/>
    <cellStyle name="Millares 13 3 2" xfId="216"/>
    <cellStyle name="Millares 13 3 2 2" xfId="410"/>
    <cellStyle name="Millares 13 3 2 2 2" xfId="798"/>
    <cellStyle name="Millares 13 3 2 2 2 2" xfId="1574"/>
    <cellStyle name="Millares 13 3 2 2 2 3" xfId="2350"/>
    <cellStyle name="Millares 13 3 2 2 3" xfId="1186"/>
    <cellStyle name="Millares 13 3 2 2 4" xfId="1962"/>
    <cellStyle name="Millares 13 3 2 3" xfId="604"/>
    <cellStyle name="Millares 13 3 2 3 2" xfId="1380"/>
    <cellStyle name="Millares 13 3 2 3 3" xfId="2156"/>
    <cellStyle name="Millares 13 3 2 4" xfId="992"/>
    <cellStyle name="Millares 13 3 2 5" xfId="1768"/>
    <cellStyle name="Millares 13 3 3" xfId="313"/>
    <cellStyle name="Millares 13 3 3 2" xfId="701"/>
    <cellStyle name="Millares 13 3 3 2 2" xfId="1477"/>
    <cellStyle name="Millares 13 3 3 2 3" xfId="2253"/>
    <cellStyle name="Millares 13 3 3 3" xfId="1089"/>
    <cellStyle name="Millares 13 3 3 4" xfId="1865"/>
    <cellStyle name="Millares 13 3 4" xfId="507"/>
    <cellStyle name="Millares 13 3 4 2" xfId="1283"/>
    <cellStyle name="Millares 13 3 4 3" xfId="2059"/>
    <cellStyle name="Millares 13 3 5" xfId="895"/>
    <cellStyle name="Millares 13 3 6" xfId="1671"/>
    <cellStyle name="Millares 13 4" xfId="168"/>
    <cellStyle name="Millares 13 4 2" xfId="362"/>
    <cellStyle name="Millares 13 4 2 2" xfId="750"/>
    <cellStyle name="Millares 13 4 2 2 2" xfId="1526"/>
    <cellStyle name="Millares 13 4 2 2 3" xfId="2302"/>
    <cellStyle name="Millares 13 4 2 3" xfId="1138"/>
    <cellStyle name="Millares 13 4 2 4" xfId="1914"/>
    <cellStyle name="Millares 13 4 3" xfId="556"/>
    <cellStyle name="Millares 13 4 3 2" xfId="1332"/>
    <cellStyle name="Millares 13 4 3 3" xfId="2108"/>
    <cellStyle name="Millares 13 4 4" xfId="944"/>
    <cellStyle name="Millares 13 4 5" xfId="1720"/>
    <cellStyle name="Millares 13 5" xfId="265"/>
    <cellStyle name="Millares 13 5 2" xfId="653"/>
    <cellStyle name="Millares 13 5 2 2" xfId="1429"/>
    <cellStyle name="Millares 13 5 2 3" xfId="2205"/>
    <cellStyle name="Millares 13 5 3" xfId="1041"/>
    <cellStyle name="Millares 13 5 4" xfId="1817"/>
    <cellStyle name="Millares 13 6" xfId="459"/>
    <cellStyle name="Millares 13 6 2" xfId="1235"/>
    <cellStyle name="Millares 13 6 3" xfId="2011"/>
    <cellStyle name="Millares 13 7" xfId="847"/>
    <cellStyle name="Millares 13 8" xfId="1623"/>
    <cellStyle name="Millares 14" xfId="74"/>
    <cellStyle name="Millares 14 2" xfId="98"/>
    <cellStyle name="Millares 14 2 2" xfId="146"/>
    <cellStyle name="Millares 14 2 2 2" xfId="242"/>
    <cellStyle name="Millares 14 2 2 2 2" xfId="436"/>
    <cellStyle name="Millares 14 2 2 2 2 2" xfId="824"/>
    <cellStyle name="Millares 14 2 2 2 2 2 2" xfId="1600"/>
    <cellStyle name="Millares 14 2 2 2 2 2 3" xfId="2376"/>
    <cellStyle name="Millares 14 2 2 2 2 3" xfId="1212"/>
    <cellStyle name="Millares 14 2 2 2 2 4" xfId="1988"/>
    <cellStyle name="Millares 14 2 2 2 3" xfId="630"/>
    <cellStyle name="Millares 14 2 2 2 3 2" xfId="1406"/>
    <cellStyle name="Millares 14 2 2 2 3 3" xfId="2182"/>
    <cellStyle name="Millares 14 2 2 2 4" xfId="1018"/>
    <cellStyle name="Millares 14 2 2 2 5" xfId="1794"/>
    <cellStyle name="Millares 14 2 2 3" xfId="339"/>
    <cellStyle name="Millares 14 2 2 3 2" xfId="727"/>
    <cellStyle name="Millares 14 2 2 3 2 2" xfId="1503"/>
    <cellStyle name="Millares 14 2 2 3 2 3" xfId="2279"/>
    <cellStyle name="Millares 14 2 2 3 3" xfId="1115"/>
    <cellStyle name="Millares 14 2 2 3 4" xfId="1891"/>
    <cellStyle name="Millares 14 2 2 4" xfId="533"/>
    <cellStyle name="Millares 14 2 2 4 2" xfId="1309"/>
    <cellStyle name="Millares 14 2 2 4 3" xfId="2085"/>
    <cellStyle name="Millares 14 2 2 5" xfId="921"/>
    <cellStyle name="Millares 14 2 2 6" xfId="1697"/>
    <cellStyle name="Millares 14 2 3" xfId="194"/>
    <cellStyle name="Millares 14 2 3 2" xfId="388"/>
    <cellStyle name="Millares 14 2 3 2 2" xfId="776"/>
    <cellStyle name="Millares 14 2 3 2 2 2" xfId="1552"/>
    <cellStyle name="Millares 14 2 3 2 2 3" xfId="2328"/>
    <cellStyle name="Millares 14 2 3 2 3" xfId="1164"/>
    <cellStyle name="Millares 14 2 3 2 4" xfId="1940"/>
    <cellStyle name="Millares 14 2 3 3" xfId="582"/>
    <cellStyle name="Millares 14 2 3 3 2" xfId="1358"/>
    <cellStyle name="Millares 14 2 3 3 3" xfId="2134"/>
    <cellStyle name="Millares 14 2 3 4" xfId="970"/>
    <cellStyle name="Millares 14 2 3 5" xfId="1746"/>
    <cellStyle name="Millares 14 2 4" xfId="291"/>
    <cellStyle name="Millares 14 2 4 2" xfId="679"/>
    <cellStyle name="Millares 14 2 4 2 2" xfId="1455"/>
    <cellStyle name="Millares 14 2 4 2 3" xfId="2231"/>
    <cellStyle name="Millares 14 2 4 3" xfId="1067"/>
    <cellStyle name="Millares 14 2 4 4" xfId="1843"/>
    <cellStyle name="Millares 14 2 5" xfId="485"/>
    <cellStyle name="Millares 14 2 5 2" xfId="1261"/>
    <cellStyle name="Millares 14 2 5 3" xfId="2037"/>
    <cellStyle name="Millares 14 2 6" xfId="873"/>
    <cellStyle name="Millares 14 2 7" xfId="1649"/>
    <cellStyle name="Millares 14 3" xfId="122"/>
    <cellStyle name="Millares 14 3 2" xfId="218"/>
    <cellStyle name="Millares 14 3 2 2" xfId="412"/>
    <cellStyle name="Millares 14 3 2 2 2" xfId="800"/>
    <cellStyle name="Millares 14 3 2 2 2 2" xfId="1576"/>
    <cellStyle name="Millares 14 3 2 2 2 3" xfId="2352"/>
    <cellStyle name="Millares 14 3 2 2 3" xfId="1188"/>
    <cellStyle name="Millares 14 3 2 2 4" xfId="1964"/>
    <cellStyle name="Millares 14 3 2 3" xfId="606"/>
    <cellStyle name="Millares 14 3 2 3 2" xfId="1382"/>
    <cellStyle name="Millares 14 3 2 3 3" xfId="2158"/>
    <cellStyle name="Millares 14 3 2 4" xfId="994"/>
    <cellStyle name="Millares 14 3 2 5" xfId="1770"/>
    <cellStyle name="Millares 14 3 3" xfId="315"/>
    <cellStyle name="Millares 14 3 3 2" xfId="703"/>
    <cellStyle name="Millares 14 3 3 2 2" xfId="1479"/>
    <cellStyle name="Millares 14 3 3 2 3" xfId="2255"/>
    <cellStyle name="Millares 14 3 3 3" xfId="1091"/>
    <cellStyle name="Millares 14 3 3 4" xfId="1867"/>
    <cellStyle name="Millares 14 3 4" xfId="509"/>
    <cellStyle name="Millares 14 3 4 2" xfId="1285"/>
    <cellStyle name="Millares 14 3 4 3" xfId="2061"/>
    <cellStyle name="Millares 14 3 5" xfId="897"/>
    <cellStyle name="Millares 14 3 6" xfId="1673"/>
    <cellStyle name="Millares 14 4" xfId="170"/>
    <cellStyle name="Millares 14 4 2" xfId="364"/>
    <cellStyle name="Millares 14 4 2 2" xfId="752"/>
    <cellStyle name="Millares 14 4 2 2 2" xfId="1528"/>
    <cellStyle name="Millares 14 4 2 2 3" xfId="2304"/>
    <cellStyle name="Millares 14 4 2 3" xfId="1140"/>
    <cellStyle name="Millares 14 4 2 4" xfId="1916"/>
    <cellStyle name="Millares 14 4 3" xfId="558"/>
    <cellStyle name="Millares 14 4 3 2" xfId="1334"/>
    <cellStyle name="Millares 14 4 3 3" xfId="2110"/>
    <cellStyle name="Millares 14 4 4" xfId="946"/>
    <cellStyle name="Millares 14 4 5" xfId="1722"/>
    <cellStyle name="Millares 14 5" xfId="267"/>
    <cellStyle name="Millares 14 5 2" xfId="655"/>
    <cellStyle name="Millares 14 5 2 2" xfId="1431"/>
    <cellStyle name="Millares 14 5 2 3" xfId="2207"/>
    <cellStyle name="Millares 14 5 3" xfId="1043"/>
    <cellStyle name="Millares 14 5 4" xfId="1819"/>
    <cellStyle name="Millares 14 6" xfId="461"/>
    <cellStyle name="Millares 14 6 2" xfId="1237"/>
    <cellStyle name="Millares 14 6 3" xfId="2013"/>
    <cellStyle name="Millares 14 7" xfId="849"/>
    <cellStyle name="Millares 14 8" xfId="1625"/>
    <cellStyle name="Millares 15" xfId="75"/>
    <cellStyle name="Millares 15 2" xfId="99"/>
    <cellStyle name="Millares 15 2 2" xfId="147"/>
    <cellStyle name="Millares 15 2 2 2" xfId="243"/>
    <cellStyle name="Millares 15 2 2 2 2" xfId="437"/>
    <cellStyle name="Millares 15 2 2 2 2 2" xfId="825"/>
    <cellStyle name="Millares 15 2 2 2 2 2 2" xfId="1601"/>
    <cellStyle name="Millares 15 2 2 2 2 2 3" xfId="2377"/>
    <cellStyle name="Millares 15 2 2 2 2 3" xfId="1213"/>
    <cellStyle name="Millares 15 2 2 2 2 4" xfId="1989"/>
    <cellStyle name="Millares 15 2 2 2 3" xfId="631"/>
    <cellStyle name="Millares 15 2 2 2 3 2" xfId="1407"/>
    <cellStyle name="Millares 15 2 2 2 3 3" xfId="2183"/>
    <cellStyle name="Millares 15 2 2 2 4" xfId="1019"/>
    <cellStyle name="Millares 15 2 2 2 5" xfId="1795"/>
    <cellStyle name="Millares 15 2 2 3" xfId="340"/>
    <cellStyle name="Millares 15 2 2 3 2" xfId="728"/>
    <cellStyle name="Millares 15 2 2 3 2 2" xfId="1504"/>
    <cellStyle name="Millares 15 2 2 3 2 3" xfId="2280"/>
    <cellStyle name="Millares 15 2 2 3 3" xfId="1116"/>
    <cellStyle name="Millares 15 2 2 3 4" xfId="1892"/>
    <cellStyle name="Millares 15 2 2 4" xfId="534"/>
    <cellStyle name="Millares 15 2 2 4 2" xfId="1310"/>
    <cellStyle name="Millares 15 2 2 4 3" xfId="2086"/>
    <cellStyle name="Millares 15 2 2 5" xfId="922"/>
    <cellStyle name="Millares 15 2 2 6" xfId="1698"/>
    <cellStyle name="Millares 15 2 3" xfId="195"/>
    <cellStyle name="Millares 15 2 3 2" xfId="389"/>
    <cellStyle name="Millares 15 2 3 2 2" xfId="777"/>
    <cellStyle name="Millares 15 2 3 2 2 2" xfId="1553"/>
    <cellStyle name="Millares 15 2 3 2 2 3" xfId="2329"/>
    <cellStyle name="Millares 15 2 3 2 3" xfId="1165"/>
    <cellStyle name="Millares 15 2 3 2 4" xfId="1941"/>
    <cellStyle name="Millares 15 2 3 3" xfId="583"/>
    <cellStyle name="Millares 15 2 3 3 2" xfId="1359"/>
    <cellStyle name="Millares 15 2 3 3 3" xfId="2135"/>
    <cellStyle name="Millares 15 2 3 4" xfId="971"/>
    <cellStyle name="Millares 15 2 3 5" xfId="1747"/>
    <cellStyle name="Millares 15 2 4" xfId="292"/>
    <cellStyle name="Millares 15 2 4 2" xfId="680"/>
    <cellStyle name="Millares 15 2 4 2 2" xfId="1456"/>
    <cellStyle name="Millares 15 2 4 2 3" xfId="2232"/>
    <cellStyle name="Millares 15 2 4 3" xfId="1068"/>
    <cellStyle name="Millares 15 2 4 4" xfId="1844"/>
    <cellStyle name="Millares 15 2 5" xfId="486"/>
    <cellStyle name="Millares 15 2 5 2" xfId="1262"/>
    <cellStyle name="Millares 15 2 5 3" xfId="2038"/>
    <cellStyle name="Millares 15 2 6" xfId="874"/>
    <cellStyle name="Millares 15 2 7" xfId="1650"/>
    <cellStyle name="Millares 15 3" xfId="123"/>
    <cellStyle name="Millares 15 3 2" xfId="219"/>
    <cellStyle name="Millares 15 3 2 2" xfId="413"/>
    <cellStyle name="Millares 15 3 2 2 2" xfId="801"/>
    <cellStyle name="Millares 15 3 2 2 2 2" xfId="1577"/>
    <cellStyle name="Millares 15 3 2 2 2 3" xfId="2353"/>
    <cellStyle name="Millares 15 3 2 2 3" xfId="1189"/>
    <cellStyle name="Millares 15 3 2 2 4" xfId="1965"/>
    <cellStyle name="Millares 15 3 2 3" xfId="607"/>
    <cellStyle name="Millares 15 3 2 3 2" xfId="1383"/>
    <cellStyle name="Millares 15 3 2 3 3" xfId="2159"/>
    <cellStyle name="Millares 15 3 2 4" xfId="995"/>
    <cellStyle name="Millares 15 3 2 5" xfId="1771"/>
    <cellStyle name="Millares 15 3 3" xfId="316"/>
    <cellStyle name="Millares 15 3 3 2" xfId="704"/>
    <cellStyle name="Millares 15 3 3 2 2" xfId="1480"/>
    <cellStyle name="Millares 15 3 3 2 3" xfId="2256"/>
    <cellStyle name="Millares 15 3 3 3" xfId="1092"/>
    <cellStyle name="Millares 15 3 3 4" xfId="1868"/>
    <cellStyle name="Millares 15 3 4" xfId="510"/>
    <cellStyle name="Millares 15 3 4 2" xfId="1286"/>
    <cellStyle name="Millares 15 3 4 3" xfId="2062"/>
    <cellStyle name="Millares 15 3 5" xfId="898"/>
    <cellStyle name="Millares 15 3 6" xfId="1674"/>
    <cellStyle name="Millares 15 4" xfId="171"/>
    <cellStyle name="Millares 15 4 2" xfId="365"/>
    <cellStyle name="Millares 15 4 2 2" xfId="753"/>
    <cellStyle name="Millares 15 4 2 2 2" xfId="1529"/>
    <cellStyle name="Millares 15 4 2 2 3" xfId="2305"/>
    <cellStyle name="Millares 15 4 2 3" xfId="1141"/>
    <cellStyle name="Millares 15 4 2 4" xfId="1917"/>
    <cellStyle name="Millares 15 4 3" xfId="559"/>
    <cellStyle name="Millares 15 4 3 2" xfId="1335"/>
    <cellStyle name="Millares 15 4 3 3" xfId="2111"/>
    <cellStyle name="Millares 15 4 4" xfId="947"/>
    <cellStyle name="Millares 15 4 5" xfId="1723"/>
    <cellStyle name="Millares 15 5" xfId="268"/>
    <cellStyle name="Millares 15 5 2" xfId="656"/>
    <cellStyle name="Millares 15 5 2 2" xfId="1432"/>
    <cellStyle name="Millares 15 5 2 3" xfId="2208"/>
    <cellStyle name="Millares 15 5 3" xfId="1044"/>
    <cellStyle name="Millares 15 5 4" xfId="1820"/>
    <cellStyle name="Millares 15 6" xfId="462"/>
    <cellStyle name="Millares 15 6 2" xfId="1238"/>
    <cellStyle name="Millares 15 6 3" xfId="2014"/>
    <cellStyle name="Millares 15 7" xfId="850"/>
    <cellStyle name="Millares 15 8" xfId="1626"/>
    <cellStyle name="Millares 16" xfId="78"/>
    <cellStyle name="Millares 16 2" xfId="102"/>
    <cellStyle name="Millares 16 2 2" xfId="150"/>
    <cellStyle name="Millares 16 2 2 2" xfId="246"/>
    <cellStyle name="Millares 16 2 2 2 2" xfId="440"/>
    <cellStyle name="Millares 16 2 2 2 2 2" xfId="828"/>
    <cellStyle name="Millares 16 2 2 2 2 2 2" xfId="1604"/>
    <cellStyle name="Millares 16 2 2 2 2 2 3" xfId="2380"/>
    <cellStyle name="Millares 16 2 2 2 2 3" xfId="1216"/>
    <cellStyle name="Millares 16 2 2 2 2 4" xfId="1992"/>
    <cellStyle name="Millares 16 2 2 2 3" xfId="634"/>
    <cellStyle name="Millares 16 2 2 2 3 2" xfId="1410"/>
    <cellStyle name="Millares 16 2 2 2 3 3" xfId="2186"/>
    <cellStyle name="Millares 16 2 2 2 4" xfId="1022"/>
    <cellStyle name="Millares 16 2 2 2 5" xfId="1798"/>
    <cellStyle name="Millares 16 2 2 3" xfId="343"/>
    <cellStyle name="Millares 16 2 2 3 2" xfId="731"/>
    <cellStyle name="Millares 16 2 2 3 2 2" xfId="1507"/>
    <cellStyle name="Millares 16 2 2 3 2 3" xfId="2283"/>
    <cellStyle name="Millares 16 2 2 3 3" xfId="1119"/>
    <cellStyle name="Millares 16 2 2 3 4" xfId="1895"/>
    <cellStyle name="Millares 16 2 2 4" xfId="537"/>
    <cellStyle name="Millares 16 2 2 4 2" xfId="1313"/>
    <cellStyle name="Millares 16 2 2 4 3" xfId="2089"/>
    <cellStyle name="Millares 16 2 2 5" xfId="925"/>
    <cellStyle name="Millares 16 2 2 6" xfId="1701"/>
    <cellStyle name="Millares 16 2 3" xfId="198"/>
    <cellStyle name="Millares 16 2 3 2" xfId="392"/>
    <cellStyle name="Millares 16 2 3 2 2" xfId="780"/>
    <cellStyle name="Millares 16 2 3 2 2 2" xfId="1556"/>
    <cellStyle name="Millares 16 2 3 2 2 3" xfId="2332"/>
    <cellStyle name="Millares 16 2 3 2 3" xfId="1168"/>
    <cellStyle name="Millares 16 2 3 2 4" xfId="1944"/>
    <cellStyle name="Millares 16 2 3 3" xfId="586"/>
    <cellStyle name="Millares 16 2 3 3 2" xfId="1362"/>
    <cellStyle name="Millares 16 2 3 3 3" xfId="2138"/>
    <cellStyle name="Millares 16 2 3 4" xfId="974"/>
    <cellStyle name="Millares 16 2 3 5" xfId="1750"/>
    <cellStyle name="Millares 16 2 4" xfId="295"/>
    <cellStyle name="Millares 16 2 4 2" xfId="683"/>
    <cellStyle name="Millares 16 2 4 2 2" xfId="1459"/>
    <cellStyle name="Millares 16 2 4 2 3" xfId="2235"/>
    <cellStyle name="Millares 16 2 4 3" xfId="1071"/>
    <cellStyle name="Millares 16 2 4 4" xfId="1847"/>
    <cellStyle name="Millares 16 2 5" xfId="489"/>
    <cellStyle name="Millares 16 2 5 2" xfId="1265"/>
    <cellStyle name="Millares 16 2 5 3" xfId="2041"/>
    <cellStyle name="Millares 16 2 6" xfId="877"/>
    <cellStyle name="Millares 16 2 7" xfId="1653"/>
    <cellStyle name="Millares 16 3" xfId="126"/>
    <cellStyle name="Millares 16 3 2" xfId="222"/>
    <cellStyle name="Millares 16 3 2 2" xfId="416"/>
    <cellStyle name="Millares 16 3 2 2 2" xfId="804"/>
    <cellStyle name="Millares 16 3 2 2 2 2" xfId="1580"/>
    <cellStyle name="Millares 16 3 2 2 2 3" xfId="2356"/>
    <cellStyle name="Millares 16 3 2 2 3" xfId="1192"/>
    <cellStyle name="Millares 16 3 2 2 4" xfId="1968"/>
    <cellStyle name="Millares 16 3 2 3" xfId="610"/>
    <cellStyle name="Millares 16 3 2 3 2" xfId="1386"/>
    <cellStyle name="Millares 16 3 2 3 3" xfId="2162"/>
    <cellStyle name="Millares 16 3 2 4" xfId="998"/>
    <cellStyle name="Millares 16 3 2 5" xfId="1774"/>
    <cellStyle name="Millares 16 3 3" xfId="319"/>
    <cellStyle name="Millares 16 3 3 2" xfId="707"/>
    <cellStyle name="Millares 16 3 3 2 2" xfId="1483"/>
    <cellStyle name="Millares 16 3 3 2 3" xfId="2259"/>
    <cellStyle name="Millares 16 3 3 3" xfId="1095"/>
    <cellStyle name="Millares 16 3 3 4" xfId="1871"/>
    <cellStyle name="Millares 16 3 4" xfId="513"/>
    <cellStyle name="Millares 16 3 4 2" xfId="1289"/>
    <cellStyle name="Millares 16 3 4 3" xfId="2065"/>
    <cellStyle name="Millares 16 3 5" xfId="901"/>
    <cellStyle name="Millares 16 3 6" xfId="1677"/>
    <cellStyle name="Millares 16 4" xfId="174"/>
    <cellStyle name="Millares 16 4 2" xfId="368"/>
    <cellStyle name="Millares 16 4 2 2" xfId="756"/>
    <cellStyle name="Millares 16 4 2 2 2" xfId="1532"/>
    <cellStyle name="Millares 16 4 2 2 3" xfId="2308"/>
    <cellStyle name="Millares 16 4 2 3" xfId="1144"/>
    <cellStyle name="Millares 16 4 2 4" xfId="1920"/>
    <cellStyle name="Millares 16 4 3" xfId="562"/>
    <cellStyle name="Millares 16 4 3 2" xfId="1338"/>
    <cellStyle name="Millares 16 4 3 3" xfId="2114"/>
    <cellStyle name="Millares 16 4 4" xfId="950"/>
    <cellStyle name="Millares 16 4 5" xfId="1726"/>
    <cellStyle name="Millares 16 5" xfId="271"/>
    <cellStyle name="Millares 16 5 2" xfId="659"/>
    <cellStyle name="Millares 16 5 2 2" xfId="1435"/>
    <cellStyle name="Millares 16 5 2 3" xfId="2211"/>
    <cellStyle name="Millares 16 5 3" xfId="1047"/>
    <cellStyle name="Millares 16 5 4" xfId="1823"/>
    <cellStyle name="Millares 16 6" xfId="465"/>
    <cellStyle name="Millares 16 6 2" xfId="1241"/>
    <cellStyle name="Millares 16 6 3" xfId="2017"/>
    <cellStyle name="Millares 16 7" xfId="853"/>
    <cellStyle name="Millares 16 8" xfId="1629"/>
    <cellStyle name="Millares 17" xfId="77"/>
    <cellStyle name="Millares 17 2" xfId="101"/>
    <cellStyle name="Millares 17 2 2" xfId="149"/>
    <cellStyle name="Millares 17 2 2 2" xfId="245"/>
    <cellStyle name="Millares 17 2 2 2 2" xfId="439"/>
    <cellStyle name="Millares 17 2 2 2 2 2" xfId="827"/>
    <cellStyle name="Millares 17 2 2 2 2 2 2" xfId="1603"/>
    <cellStyle name="Millares 17 2 2 2 2 2 3" xfId="2379"/>
    <cellStyle name="Millares 17 2 2 2 2 3" xfId="1215"/>
    <cellStyle name="Millares 17 2 2 2 2 4" xfId="1991"/>
    <cellStyle name="Millares 17 2 2 2 3" xfId="633"/>
    <cellStyle name="Millares 17 2 2 2 3 2" xfId="1409"/>
    <cellStyle name="Millares 17 2 2 2 3 3" xfId="2185"/>
    <cellStyle name="Millares 17 2 2 2 4" xfId="1021"/>
    <cellStyle name="Millares 17 2 2 2 5" xfId="1797"/>
    <cellStyle name="Millares 17 2 2 3" xfId="342"/>
    <cellStyle name="Millares 17 2 2 3 2" xfId="730"/>
    <cellStyle name="Millares 17 2 2 3 2 2" xfId="1506"/>
    <cellStyle name="Millares 17 2 2 3 2 3" xfId="2282"/>
    <cellStyle name="Millares 17 2 2 3 3" xfId="1118"/>
    <cellStyle name="Millares 17 2 2 3 4" xfId="1894"/>
    <cellStyle name="Millares 17 2 2 4" xfId="536"/>
    <cellStyle name="Millares 17 2 2 4 2" xfId="1312"/>
    <cellStyle name="Millares 17 2 2 4 3" xfId="2088"/>
    <cellStyle name="Millares 17 2 2 5" xfId="924"/>
    <cellStyle name="Millares 17 2 2 6" xfId="1700"/>
    <cellStyle name="Millares 17 2 3" xfId="197"/>
    <cellStyle name="Millares 17 2 3 2" xfId="391"/>
    <cellStyle name="Millares 17 2 3 2 2" xfId="779"/>
    <cellStyle name="Millares 17 2 3 2 2 2" xfId="1555"/>
    <cellStyle name="Millares 17 2 3 2 2 3" xfId="2331"/>
    <cellStyle name="Millares 17 2 3 2 3" xfId="1167"/>
    <cellStyle name="Millares 17 2 3 2 4" xfId="1943"/>
    <cellStyle name="Millares 17 2 3 3" xfId="585"/>
    <cellStyle name="Millares 17 2 3 3 2" xfId="1361"/>
    <cellStyle name="Millares 17 2 3 3 3" xfId="2137"/>
    <cellStyle name="Millares 17 2 3 4" xfId="973"/>
    <cellStyle name="Millares 17 2 3 5" xfId="1749"/>
    <cellStyle name="Millares 17 2 4" xfId="294"/>
    <cellStyle name="Millares 17 2 4 2" xfId="682"/>
    <cellStyle name="Millares 17 2 4 2 2" xfId="1458"/>
    <cellStyle name="Millares 17 2 4 2 3" xfId="2234"/>
    <cellStyle name="Millares 17 2 4 3" xfId="1070"/>
    <cellStyle name="Millares 17 2 4 4" xfId="1846"/>
    <cellStyle name="Millares 17 2 5" xfId="488"/>
    <cellStyle name="Millares 17 2 5 2" xfId="1264"/>
    <cellStyle name="Millares 17 2 5 3" xfId="2040"/>
    <cellStyle name="Millares 17 2 6" xfId="876"/>
    <cellStyle name="Millares 17 2 7" xfId="1652"/>
    <cellStyle name="Millares 17 3" xfId="125"/>
    <cellStyle name="Millares 17 3 2" xfId="221"/>
    <cellStyle name="Millares 17 3 2 2" xfId="415"/>
    <cellStyle name="Millares 17 3 2 2 2" xfId="803"/>
    <cellStyle name="Millares 17 3 2 2 2 2" xfId="1579"/>
    <cellStyle name="Millares 17 3 2 2 2 3" xfId="2355"/>
    <cellStyle name="Millares 17 3 2 2 3" xfId="1191"/>
    <cellStyle name="Millares 17 3 2 2 4" xfId="1967"/>
    <cellStyle name="Millares 17 3 2 3" xfId="609"/>
    <cellStyle name="Millares 17 3 2 3 2" xfId="1385"/>
    <cellStyle name="Millares 17 3 2 3 3" xfId="2161"/>
    <cellStyle name="Millares 17 3 2 4" xfId="997"/>
    <cellStyle name="Millares 17 3 2 5" xfId="1773"/>
    <cellStyle name="Millares 17 3 3" xfId="318"/>
    <cellStyle name="Millares 17 3 3 2" xfId="706"/>
    <cellStyle name="Millares 17 3 3 2 2" xfId="1482"/>
    <cellStyle name="Millares 17 3 3 2 3" xfId="2258"/>
    <cellStyle name="Millares 17 3 3 3" xfId="1094"/>
    <cellStyle name="Millares 17 3 3 4" xfId="1870"/>
    <cellStyle name="Millares 17 3 4" xfId="512"/>
    <cellStyle name="Millares 17 3 4 2" xfId="1288"/>
    <cellStyle name="Millares 17 3 4 3" xfId="2064"/>
    <cellStyle name="Millares 17 3 5" xfId="900"/>
    <cellStyle name="Millares 17 3 6" xfId="1676"/>
    <cellStyle name="Millares 17 4" xfId="173"/>
    <cellStyle name="Millares 17 4 2" xfId="367"/>
    <cellStyle name="Millares 17 4 2 2" xfId="755"/>
    <cellStyle name="Millares 17 4 2 2 2" xfId="1531"/>
    <cellStyle name="Millares 17 4 2 2 3" xfId="2307"/>
    <cellStyle name="Millares 17 4 2 3" xfId="1143"/>
    <cellStyle name="Millares 17 4 2 4" xfId="1919"/>
    <cellStyle name="Millares 17 4 3" xfId="561"/>
    <cellStyle name="Millares 17 4 3 2" xfId="1337"/>
    <cellStyle name="Millares 17 4 3 3" xfId="2113"/>
    <cellStyle name="Millares 17 4 4" xfId="949"/>
    <cellStyle name="Millares 17 4 5" xfId="1725"/>
    <cellStyle name="Millares 17 5" xfId="270"/>
    <cellStyle name="Millares 17 5 2" xfId="658"/>
    <cellStyle name="Millares 17 5 2 2" xfId="1434"/>
    <cellStyle name="Millares 17 5 2 3" xfId="2210"/>
    <cellStyle name="Millares 17 5 3" xfId="1046"/>
    <cellStyle name="Millares 17 5 4" xfId="1822"/>
    <cellStyle name="Millares 17 6" xfId="464"/>
    <cellStyle name="Millares 17 6 2" xfId="1240"/>
    <cellStyle name="Millares 17 6 3" xfId="2016"/>
    <cellStyle name="Millares 17 7" xfId="852"/>
    <cellStyle name="Millares 17 8" xfId="1628"/>
    <cellStyle name="Millares 18" xfId="76"/>
    <cellStyle name="Millares 18 2" xfId="100"/>
    <cellStyle name="Millares 18 2 2" xfId="148"/>
    <cellStyle name="Millares 18 2 2 2" xfId="244"/>
    <cellStyle name="Millares 18 2 2 2 2" xfId="438"/>
    <cellStyle name="Millares 18 2 2 2 2 2" xfId="826"/>
    <cellStyle name="Millares 18 2 2 2 2 2 2" xfId="1602"/>
    <cellStyle name="Millares 18 2 2 2 2 2 3" xfId="2378"/>
    <cellStyle name="Millares 18 2 2 2 2 3" xfId="1214"/>
    <cellStyle name="Millares 18 2 2 2 2 4" xfId="1990"/>
    <cellStyle name="Millares 18 2 2 2 3" xfId="632"/>
    <cellStyle name="Millares 18 2 2 2 3 2" xfId="1408"/>
    <cellStyle name="Millares 18 2 2 2 3 3" xfId="2184"/>
    <cellStyle name="Millares 18 2 2 2 4" xfId="1020"/>
    <cellStyle name="Millares 18 2 2 2 5" xfId="1796"/>
    <cellStyle name="Millares 18 2 2 3" xfId="341"/>
    <cellStyle name="Millares 18 2 2 3 2" xfId="729"/>
    <cellStyle name="Millares 18 2 2 3 2 2" xfId="1505"/>
    <cellStyle name="Millares 18 2 2 3 2 3" xfId="2281"/>
    <cellStyle name="Millares 18 2 2 3 3" xfId="1117"/>
    <cellStyle name="Millares 18 2 2 3 4" xfId="1893"/>
    <cellStyle name="Millares 18 2 2 4" xfId="535"/>
    <cellStyle name="Millares 18 2 2 4 2" xfId="1311"/>
    <cellStyle name="Millares 18 2 2 4 3" xfId="2087"/>
    <cellStyle name="Millares 18 2 2 5" xfId="923"/>
    <cellStyle name="Millares 18 2 2 6" xfId="1699"/>
    <cellStyle name="Millares 18 2 3" xfId="196"/>
    <cellStyle name="Millares 18 2 3 2" xfId="390"/>
    <cellStyle name="Millares 18 2 3 2 2" xfId="778"/>
    <cellStyle name="Millares 18 2 3 2 2 2" xfId="1554"/>
    <cellStyle name="Millares 18 2 3 2 2 3" xfId="2330"/>
    <cellStyle name="Millares 18 2 3 2 3" xfId="1166"/>
    <cellStyle name="Millares 18 2 3 2 4" xfId="1942"/>
    <cellStyle name="Millares 18 2 3 3" xfId="584"/>
    <cellStyle name="Millares 18 2 3 3 2" xfId="1360"/>
    <cellStyle name="Millares 18 2 3 3 3" xfId="2136"/>
    <cellStyle name="Millares 18 2 3 4" xfId="972"/>
    <cellStyle name="Millares 18 2 3 5" xfId="1748"/>
    <cellStyle name="Millares 18 2 4" xfId="293"/>
    <cellStyle name="Millares 18 2 4 2" xfId="681"/>
    <cellStyle name="Millares 18 2 4 2 2" xfId="1457"/>
    <cellStyle name="Millares 18 2 4 2 3" xfId="2233"/>
    <cellStyle name="Millares 18 2 4 3" xfId="1069"/>
    <cellStyle name="Millares 18 2 4 4" xfId="1845"/>
    <cellStyle name="Millares 18 2 5" xfId="487"/>
    <cellStyle name="Millares 18 2 5 2" xfId="1263"/>
    <cellStyle name="Millares 18 2 5 3" xfId="2039"/>
    <cellStyle name="Millares 18 2 6" xfId="875"/>
    <cellStyle name="Millares 18 2 7" xfId="1651"/>
    <cellStyle name="Millares 18 3" xfId="124"/>
    <cellStyle name="Millares 18 3 2" xfId="220"/>
    <cellStyle name="Millares 18 3 2 2" xfId="414"/>
    <cellStyle name="Millares 18 3 2 2 2" xfId="802"/>
    <cellStyle name="Millares 18 3 2 2 2 2" xfId="1578"/>
    <cellStyle name="Millares 18 3 2 2 2 3" xfId="2354"/>
    <cellStyle name="Millares 18 3 2 2 3" xfId="1190"/>
    <cellStyle name="Millares 18 3 2 2 4" xfId="1966"/>
    <cellStyle name="Millares 18 3 2 3" xfId="608"/>
    <cellStyle name="Millares 18 3 2 3 2" xfId="1384"/>
    <cellStyle name="Millares 18 3 2 3 3" xfId="2160"/>
    <cellStyle name="Millares 18 3 2 4" xfId="996"/>
    <cellStyle name="Millares 18 3 2 5" xfId="1772"/>
    <cellStyle name="Millares 18 3 3" xfId="317"/>
    <cellStyle name="Millares 18 3 3 2" xfId="705"/>
    <cellStyle name="Millares 18 3 3 2 2" xfId="1481"/>
    <cellStyle name="Millares 18 3 3 2 3" xfId="2257"/>
    <cellStyle name="Millares 18 3 3 3" xfId="1093"/>
    <cellStyle name="Millares 18 3 3 4" xfId="1869"/>
    <cellStyle name="Millares 18 3 4" xfId="511"/>
    <cellStyle name="Millares 18 3 4 2" xfId="1287"/>
    <cellStyle name="Millares 18 3 4 3" xfId="2063"/>
    <cellStyle name="Millares 18 3 5" xfId="899"/>
    <cellStyle name="Millares 18 3 6" xfId="1675"/>
    <cellStyle name="Millares 18 4" xfId="172"/>
    <cellStyle name="Millares 18 4 2" xfId="366"/>
    <cellStyle name="Millares 18 4 2 2" xfId="754"/>
    <cellStyle name="Millares 18 4 2 2 2" xfId="1530"/>
    <cellStyle name="Millares 18 4 2 2 3" xfId="2306"/>
    <cellStyle name="Millares 18 4 2 3" xfId="1142"/>
    <cellStyle name="Millares 18 4 2 4" xfId="1918"/>
    <cellStyle name="Millares 18 4 3" xfId="560"/>
    <cellStyle name="Millares 18 4 3 2" xfId="1336"/>
    <cellStyle name="Millares 18 4 3 3" xfId="2112"/>
    <cellStyle name="Millares 18 4 4" xfId="948"/>
    <cellStyle name="Millares 18 4 5" xfId="1724"/>
    <cellStyle name="Millares 18 5" xfId="269"/>
    <cellStyle name="Millares 18 5 2" xfId="657"/>
    <cellStyle name="Millares 18 5 2 2" xfId="1433"/>
    <cellStyle name="Millares 18 5 2 3" xfId="2209"/>
    <cellStyle name="Millares 18 5 3" xfId="1045"/>
    <cellStyle name="Millares 18 5 4" xfId="1821"/>
    <cellStyle name="Millares 18 6" xfId="463"/>
    <cellStyle name="Millares 18 6 2" xfId="1239"/>
    <cellStyle name="Millares 18 6 3" xfId="2015"/>
    <cellStyle name="Millares 18 7" xfId="851"/>
    <cellStyle name="Millares 18 8" xfId="1627"/>
    <cellStyle name="Millares 19" xfId="80"/>
    <cellStyle name="Millares 19 2" xfId="104"/>
    <cellStyle name="Millares 19 2 2" xfId="152"/>
    <cellStyle name="Millares 19 2 2 2" xfId="248"/>
    <cellStyle name="Millares 19 2 2 2 2" xfId="442"/>
    <cellStyle name="Millares 19 2 2 2 2 2" xfId="830"/>
    <cellStyle name="Millares 19 2 2 2 2 2 2" xfId="1606"/>
    <cellStyle name="Millares 19 2 2 2 2 2 3" xfId="2382"/>
    <cellStyle name="Millares 19 2 2 2 2 3" xfId="1218"/>
    <cellStyle name="Millares 19 2 2 2 2 4" xfId="1994"/>
    <cellStyle name="Millares 19 2 2 2 3" xfId="636"/>
    <cellStyle name="Millares 19 2 2 2 3 2" xfId="1412"/>
    <cellStyle name="Millares 19 2 2 2 3 3" xfId="2188"/>
    <cellStyle name="Millares 19 2 2 2 4" xfId="1024"/>
    <cellStyle name="Millares 19 2 2 2 5" xfId="1800"/>
    <cellStyle name="Millares 19 2 2 3" xfId="345"/>
    <cellStyle name="Millares 19 2 2 3 2" xfId="733"/>
    <cellStyle name="Millares 19 2 2 3 2 2" xfId="1509"/>
    <cellStyle name="Millares 19 2 2 3 2 3" xfId="2285"/>
    <cellStyle name="Millares 19 2 2 3 3" xfId="1121"/>
    <cellStyle name="Millares 19 2 2 3 4" xfId="1897"/>
    <cellStyle name="Millares 19 2 2 4" xfId="539"/>
    <cellStyle name="Millares 19 2 2 4 2" xfId="1315"/>
    <cellStyle name="Millares 19 2 2 4 3" xfId="2091"/>
    <cellStyle name="Millares 19 2 2 5" xfId="927"/>
    <cellStyle name="Millares 19 2 2 6" xfId="1703"/>
    <cellStyle name="Millares 19 2 3" xfId="200"/>
    <cellStyle name="Millares 19 2 3 2" xfId="394"/>
    <cellStyle name="Millares 19 2 3 2 2" xfId="782"/>
    <cellStyle name="Millares 19 2 3 2 2 2" xfId="1558"/>
    <cellStyle name="Millares 19 2 3 2 2 3" xfId="2334"/>
    <cellStyle name="Millares 19 2 3 2 3" xfId="1170"/>
    <cellStyle name="Millares 19 2 3 2 4" xfId="1946"/>
    <cellStyle name="Millares 19 2 3 3" xfId="588"/>
    <cellStyle name="Millares 19 2 3 3 2" xfId="1364"/>
    <cellStyle name="Millares 19 2 3 3 3" xfId="2140"/>
    <cellStyle name="Millares 19 2 3 4" xfId="976"/>
    <cellStyle name="Millares 19 2 3 5" xfId="1752"/>
    <cellStyle name="Millares 19 2 4" xfId="297"/>
    <cellStyle name="Millares 19 2 4 2" xfId="685"/>
    <cellStyle name="Millares 19 2 4 2 2" xfId="1461"/>
    <cellStyle name="Millares 19 2 4 2 3" xfId="2237"/>
    <cellStyle name="Millares 19 2 4 3" xfId="1073"/>
    <cellStyle name="Millares 19 2 4 4" xfId="1849"/>
    <cellStyle name="Millares 19 2 5" xfId="491"/>
    <cellStyle name="Millares 19 2 5 2" xfId="1267"/>
    <cellStyle name="Millares 19 2 5 3" xfId="2043"/>
    <cellStyle name="Millares 19 2 6" xfId="879"/>
    <cellStyle name="Millares 19 2 7" xfId="1655"/>
    <cellStyle name="Millares 19 3" xfId="128"/>
    <cellStyle name="Millares 19 3 2" xfId="224"/>
    <cellStyle name="Millares 19 3 2 2" xfId="418"/>
    <cellStyle name="Millares 19 3 2 2 2" xfId="806"/>
    <cellStyle name="Millares 19 3 2 2 2 2" xfId="1582"/>
    <cellStyle name="Millares 19 3 2 2 2 3" xfId="2358"/>
    <cellStyle name="Millares 19 3 2 2 3" xfId="1194"/>
    <cellStyle name="Millares 19 3 2 2 4" xfId="1970"/>
    <cellStyle name="Millares 19 3 2 3" xfId="612"/>
    <cellStyle name="Millares 19 3 2 3 2" xfId="1388"/>
    <cellStyle name="Millares 19 3 2 3 3" xfId="2164"/>
    <cellStyle name="Millares 19 3 2 4" xfId="1000"/>
    <cellStyle name="Millares 19 3 2 5" xfId="1776"/>
    <cellStyle name="Millares 19 3 3" xfId="321"/>
    <cellStyle name="Millares 19 3 3 2" xfId="709"/>
    <cellStyle name="Millares 19 3 3 2 2" xfId="1485"/>
    <cellStyle name="Millares 19 3 3 2 3" xfId="2261"/>
    <cellStyle name="Millares 19 3 3 3" xfId="1097"/>
    <cellStyle name="Millares 19 3 3 4" xfId="1873"/>
    <cellStyle name="Millares 19 3 4" xfId="515"/>
    <cellStyle name="Millares 19 3 4 2" xfId="1291"/>
    <cellStyle name="Millares 19 3 4 3" xfId="2067"/>
    <cellStyle name="Millares 19 3 5" xfId="903"/>
    <cellStyle name="Millares 19 3 6" xfId="1679"/>
    <cellStyle name="Millares 19 4" xfId="176"/>
    <cellStyle name="Millares 19 4 2" xfId="370"/>
    <cellStyle name="Millares 19 4 2 2" xfId="758"/>
    <cellStyle name="Millares 19 4 2 2 2" xfId="1534"/>
    <cellStyle name="Millares 19 4 2 2 3" xfId="2310"/>
    <cellStyle name="Millares 19 4 2 3" xfId="1146"/>
    <cellStyle name="Millares 19 4 2 4" xfId="1922"/>
    <cellStyle name="Millares 19 4 3" xfId="564"/>
    <cellStyle name="Millares 19 4 3 2" xfId="1340"/>
    <cellStyle name="Millares 19 4 3 3" xfId="2116"/>
    <cellStyle name="Millares 19 4 4" xfId="952"/>
    <cellStyle name="Millares 19 4 5" xfId="1728"/>
    <cellStyle name="Millares 19 5" xfId="273"/>
    <cellStyle name="Millares 19 5 2" xfId="661"/>
    <cellStyle name="Millares 19 5 2 2" xfId="1437"/>
    <cellStyle name="Millares 19 5 2 3" xfId="2213"/>
    <cellStyle name="Millares 19 5 3" xfId="1049"/>
    <cellStyle name="Millares 19 5 4" xfId="1825"/>
    <cellStyle name="Millares 19 6" xfId="467"/>
    <cellStyle name="Millares 19 6 2" xfId="1243"/>
    <cellStyle name="Millares 19 6 3" xfId="2019"/>
    <cellStyle name="Millares 19 7" xfId="855"/>
    <cellStyle name="Millares 19 8" xfId="1631"/>
    <cellStyle name="Millares 2" xfId="21"/>
    <cellStyle name="Millares 2 2" xfId="86"/>
    <cellStyle name="Millares 2 2 2" xfId="134"/>
    <cellStyle name="Millares 2 2 2 2" xfId="230"/>
    <cellStyle name="Millares 2 2 2 2 2" xfId="424"/>
    <cellStyle name="Millares 2 2 2 2 2 2" xfId="812"/>
    <cellStyle name="Millares 2 2 2 2 2 2 2" xfId="1588"/>
    <cellStyle name="Millares 2 2 2 2 2 2 3" xfId="2364"/>
    <cellStyle name="Millares 2 2 2 2 2 3" xfId="1200"/>
    <cellStyle name="Millares 2 2 2 2 2 4" xfId="1976"/>
    <cellStyle name="Millares 2 2 2 2 3" xfId="618"/>
    <cellStyle name="Millares 2 2 2 2 3 2" xfId="1394"/>
    <cellStyle name="Millares 2 2 2 2 3 3" xfId="2170"/>
    <cellStyle name="Millares 2 2 2 2 4" xfId="1006"/>
    <cellStyle name="Millares 2 2 2 2 5" xfId="1782"/>
    <cellStyle name="Millares 2 2 2 3" xfId="327"/>
    <cellStyle name="Millares 2 2 2 3 2" xfId="715"/>
    <cellStyle name="Millares 2 2 2 3 2 2" xfId="1491"/>
    <cellStyle name="Millares 2 2 2 3 2 3" xfId="2267"/>
    <cellStyle name="Millares 2 2 2 3 3" xfId="1103"/>
    <cellStyle name="Millares 2 2 2 3 4" xfId="1879"/>
    <cellStyle name="Millares 2 2 2 4" xfId="521"/>
    <cellStyle name="Millares 2 2 2 4 2" xfId="1297"/>
    <cellStyle name="Millares 2 2 2 4 3" xfId="2073"/>
    <cellStyle name="Millares 2 2 2 5" xfId="909"/>
    <cellStyle name="Millares 2 2 2 6" xfId="1685"/>
    <cellStyle name="Millares 2 2 3" xfId="182"/>
    <cellStyle name="Millares 2 2 3 2" xfId="376"/>
    <cellStyle name="Millares 2 2 3 2 2" xfId="764"/>
    <cellStyle name="Millares 2 2 3 2 2 2" xfId="1540"/>
    <cellStyle name="Millares 2 2 3 2 2 3" xfId="2316"/>
    <cellStyle name="Millares 2 2 3 2 3" xfId="1152"/>
    <cellStyle name="Millares 2 2 3 2 4" xfId="1928"/>
    <cellStyle name="Millares 2 2 3 3" xfId="570"/>
    <cellStyle name="Millares 2 2 3 3 2" xfId="1346"/>
    <cellStyle name="Millares 2 2 3 3 3" xfId="2122"/>
    <cellStyle name="Millares 2 2 3 4" xfId="958"/>
    <cellStyle name="Millares 2 2 3 5" xfId="1734"/>
    <cellStyle name="Millares 2 2 4" xfId="279"/>
    <cellStyle name="Millares 2 2 4 2" xfId="667"/>
    <cellStyle name="Millares 2 2 4 2 2" xfId="1443"/>
    <cellStyle name="Millares 2 2 4 2 3" xfId="2219"/>
    <cellStyle name="Millares 2 2 4 3" xfId="1055"/>
    <cellStyle name="Millares 2 2 4 4" xfId="1831"/>
    <cellStyle name="Millares 2 2 5" xfId="473"/>
    <cellStyle name="Millares 2 2 5 2" xfId="1249"/>
    <cellStyle name="Millares 2 2 5 3" xfId="2025"/>
    <cellStyle name="Millares 2 2 6" xfId="861"/>
    <cellStyle name="Millares 2 2 7" xfId="1637"/>
    <cellStyle name="Millares 2 3" xfId="110"/>
    <cellStyle name="Millares 2 3 2" xfId="206"/>
    <cellStyle name="Millares 2 3 2 2" xfId="400"/>
    <cellStyle name="Millares 2 3 2 2 2" xfId="788"/>
    <cellStyle name="Millares 2 3 2 2 2 2" xfId="1564"/>
    <cellStyle name="Millares 2 3 2 2 2 3" xfId="2340"/>
    <cellStyle name="Millares 2 3 2 2 3" xfId="1176"/>
    <cellStyle name="Millares 2 3 2 2 4" xfId="1952"/>
    <cellStyle name="Millares 2 3 2 3" xfId="594"/>
    <cellStyle name="Millares 2 3 2 3 2" xfId="1370"/>
    <cellStyle name="Millares 2 3 2 3 3" xfId="2146"/>
    <cellStyle name="Millares 2 3 2 4" xfId="982"/>
    <cellStyle name="Millares 2 3 2 5" xfId="1758"/>
    <cellStyle name="Millares 2 3 3" xfId="303"/>
    <cellStyle name="Millares 2 3 3 2" xfId="691"/>
    <cellStyle name="Millares 2 3 3 2 2" xfId="1467"/>
    <cellStyle name="Millares 2 3 3 2 3" xfId="2243"/>
    <cellStyle name="Millares 2 3 3 3" xfId="1079"/>
    <cellStyle name="Millares 2 3 3 4" xfId="1855"/>
    <cellStyle name="Millares 2 3 4" xfId="497"/>
    <cellStyle name="Millares 2 3 4 2" xfId="1273"/>
    <cellStyle name="Millares 2 3 4 3" xfId="2049"/>
    <cellStyle name="Millares 2 3 5" xfId="885"/>
    <cellStyle name="Millares 2 3 6" xfId="1661"/>
    <cellStyle name="Millares 2 4" xfId="158"/>
    <cellStyle name="Millares 2 4 2" xfId="352"/>
    <cellStyle name="Millares 2 4 2 2" xfId="740"/>
    <cellStyle name="Millares 2 4 2 2 2" xfId="1516"/>
    <cellStyle name="Millares 2 4 2 2 3" xfId="2292"/>
    <cellStyle name="Millares 2 4 2 3" xfId="1128"/>
    <cellStyle name="Millares 2 4 2 4" xfId="1904"/>
    <cellStyle name="Millares 2 4 3" xfId="546"/>
    <cellStyle name="Millares 2 4 3 2" xfId="1322"/>
    <cellStyle name="Millares 2 4 3 3" xfId="2098"/>
    <cellStyle name="Millares 2 4 4" xfId="934"/>
    <cellStyle name="Millares 2 4 5" xfId="1710"/>
    <cellStyle name="Millares 2 5" xfId="255"/>
    <cellStyle name="Millares 2 5 2" xfId="643"/>
    <cellStyle name="Millares 2 5 2 2" xfId="1419"/>
    <cellStyle name="Millares 2 5 2 3" xfId="2195"/>
    <cellStyle name="Millares 2 5 3" xfId="1031"/>
    <cellStyle name="Millares 2 5 4" xfId="1807"/>
    <cellStyle name="Millares 2 6" xfId="449"/>
    <cellStyle name="Millares 2 6 2" xfId="1225"/>
    <cellStyle name="Millares 2 6 3" xfId="2001"/>
    <cellStyle name="Millares 2 7" xfId="837"/>
    <cellStyle name="Millares 2 8" xfId="1613"/>
    <cellStyle name="Millares 3" xfId="20"/>
    <cellStyle name="Millares 3 2" xfId="85"/>
    <cellStyle name="Millares 3 2 2" xfId="133"/>
    <cellStyle name="Millares 3 2 2 2" xfId="229"/>
    <cellStyle name="Millares 3 2 2 2 2" xfId="423"/>
    <cellStyle name="Millares 3 2 2 2 2 2" xfId="811"/>
    <cellStyle name="Millares 3 2 2 2 2 2 2" xfId="1587"/>
    <cellStyle name="Millares 3 2 2 2 2 2 3" xfId="2363"/>
    <cellStyle name="Millares 3 2 2 2 2 3" xfId="1199"/>
    <cellStyle name="Millares 3 2 2 2 2 4" xfId="1975"/>
    <cellStyle name="Millares 3 2 2 2 3" xfId="617"/>
    <cellStyle name="Millares 3 2 2 2 3 2" xfId="1393"/>
    <cellStyle name="Millares 3 2 2 2 3 3" xfId="2169"/>
    <cellStyle name="Millares 3 2 2 2 4" xfId="1005"/>
    <cellStyle name="Millares 3 2 2 2 5" xfId="1781"/>
    <cellStyle name="Millares 3 2 2 3" xfId="326"/>
    <cellStyle name="Millares 3 2 2 3 2" xfId="714"/>
    <cellStyle name="Millares 3 2 2 3 2 2" xfId="1490"/>
    <cellStyle name="Millares 3 2 2 3 2 3" xfId="2266"/>
    <cellStyle name="Millares 3 2 2 3 3" xfId="1102"/>
    <cellStyle name="Millares 3 2 2 3 4" xfId="1878"/>
    <cellStyle name="Millares 3 2 2 4" xfId="520"/>
    <cellStyle name="Millares 3 2 2 4 2" xfId="1296"/>
    <cellStyle name="Millares 3 2 2 4 3" xfId="2072"/>
    <cellStyle name="Millares 3 2 2 5" xfId="908"/>
    <cellStyle name="Millares 3 2 2 6" xfId="1684"/>
    <cellStyle name="Millares 3 2 3" xfId="181"/>
    <cellStyle name="Millares 3 2 3 2" xfId="375"/>
    <cellStyle name="Millares 3 2 3 2 2" xfId="763"/>
    <cellStyle name="Millares 3 2 3 2 2 2" xfId="1539"/>
    <cellStyle name="Millares 3 2 3 2 2 3" xfId="2315"/>
    <cellStyle name="Millares 3 2 3 2 3" xfId="1151"/>
    <cellStyle name="Millares 3 2 3 2 4" xfId="1927"/>
    <cellStyle name="Millares 3 2 3 3" xfId="569"/>
    <cellStyle name="Millares 3 2 3 3 2" xfId="1345"/>
    <cellStyle name="Millares 3 2 3 3 3" xfId="2121"/>
    <cellStyle name="Millares 3 2 3 4" xfId="957"/>
    <cellStyle name="Millares 3 2 3 5" xfId="1733"/>
    <cellStyle name="Millares 3 2 4" xfId="278"/>
    <cellStyle name="Millares 3 2 4 2" xfId="666"/>
    <cellStyle name="Millares 3 2 4 2 2" xfId="1442"/>
    <cellStyle name="Millares 3 2 4 2 3" xfId="2218"/>
    <cellStyle name="Millares 3 2 4 3" xfId="1054"/>
    <cellStyle name="Millares 3 2 4 4" xfId="1830"/>
    <cellStyle name="Millares 3 2 5" xfId="472"/>
    <cellStyle name="Millares 3 2 5 2" xfId="1248"/>
    <cellStyle name="Millares 3 2 5 3" xfId="2024"/>
    <cellStyle name="Millares 3 2 6" xfId="860"/>
    <cellStyle name="Millares 3 2 7" xfId="1636"/>
    <cellStyle name="Millares 3 3" xfId="109"/>
    <cellStyle name="Millares 3 3 2" xfId="205"/>
    <cellStyle name="Millares 3 3 2 2" xfId="399"/>
    <cellStyle name="Millares 3 3 2 2 2" xfId="787"/>
    <cellStyle name="Millares 3 3 2 2 2 2" xfId="1563"/>
    <cellStyle name="Millares 3 3 2 2 2 3" xfId="2339"/>
    <cellStyle name="Millares 3 3 2 2 3" xfId="1175"/>
    <cellStyle name="Millares 3 3 2 2 4" xfId="1951"/>
    <cellStyle name="Millares 3 3 2 3" xfId="593"/>
    <cellStyle name="Millares 3 3 2 3 2" xfId="1369"/>
    <cellStyle name="Millares 3 3 2 3 3" xfId="2145"/>
    <cellStyle name="Millares 3 3 2 4" xfId="981"/>
    <cellStyle name="Millares 3 3 2 5" xfId="1757"/>
    <cellStyle name="Millares 3 3 3" xfId="302"/>
    <cellStyle name="Millares 3 3 3 2" xfId="690"/>
    <cellStyle name="Millares 3 3 3 2 2" xfId="1466"/>
    <cellStyle name="Millares 3 3 3 2 3" xfId="2242"/>
    <cellStyle name="Millares 3 3 3 3" xfId="1078"/>
    <cellStyle name="Millares 3 3 3 4" xfId="1854"/>
    <cellStyle name="Millares 3 3 4" xfId="496"/>
    <cellStyle name="Millares 3 3 4 2" xfId="1272"/>
    <cellStyle name="Millares 3 3 4 3" xfId="2048"/>
    <cellStyle name="Millares 3 3 5" xfId="884"/>
    <cellStyle name="Millares 3 3 6" xfId="1660"/>
    <cellStyle name="Millares 3 4" xfId="157"/>
    <cellStyle name="Millares 3 4 2" xfId="351"/>
    <cellStyle name="Millares 3 4 2 2" xfId="739"/>
    <cellStyle name="Millares 3 4 2 2 2" xfId="1515"/>
    <cellStyle name="Millares 3 4 2 2 3" xfId="2291"/>
    <cellStyle name="Millares 3 4 2 3" xfId="1127"/>
    <cellStyle name="Millares 3 4 2 4" xfId="1903"/>
    <cellStyle name="Millares 3 4 3" xfId="545"/>
    <cellStyle name="Millares 3 4 3 2" xfId="1321"/>
    <cellStyle name="Millares 3 4 3 3" xfId="2097"/>
    <cellStyle name="Millares 3 4 4" xfId="933"/>
    <cellStyle name="Millares 3 4 5" xfId="1709"/>
    <cellStyle name="Millares 3 5" xfId="254"/>
    <cellStyle name="Millares 3 5 2" xfId="642"/>
    <cellStyle name="Millares 3 5 2 2" xfId="1418"/>
    <cellStyle name="Millares 3 5 2 3" xfId="2194"/>
    <cellStyle name="Millares 3 5 3" xfId="1030"/>
    <cellStyle name="Millares 3 5 4" xfId="1806"/>
    <cellStyle name="Millares 3 6" xfId="448"/>
    <cellStyle name="Millares 3 6 2" xfId="1224"/>
    <cellStyle name="Millares 3 6 3" xfId="2000"/>
    <cellStyle name="Millares 3 7" xfId="836"/>
    <cellStyle name="Millares 3 8" xfId="1612"/>
    <cellStyle name="Millares 4" xfId="22"/>
    <cellStyle name="Millares 4 2" xfId="87"/>
    <cellStyle name="Millares 4 2 2" xfId="135"/>
    <cellStyle name="Millares 4 2 2 2" xfId="231"/>
    <cellStyle name="Millares 4 2 2 2 2" xfId="425"/>
    <cellStyle name="Millares 4 2 2 2 2 2" xfId="813"/>
    <cellStyle name="Millares 4 2 2 2 2 2 2" xfId="1589"/>
    <cellStyle name="Millares 4 2 2 2 2 2 3" xfId="2365"/>
    <cellStyle name="Millares 4 2 2 2 2 3" xfId="1201"/>
    <cellStyle name="Millares 4 2 2 2 2 4" xfId="1977"/>
    <cellStyle name="Millares 4 2 2 2 3" xfId="619"/>
    <cellStyle name="Millares 4 2 2 2 3 2" xfId="1395"/>
    <cellStyle name="Millares 4 2 2 2 3 3" xfId="2171"/>
    <cellStyle name="Millares 4 2 2 2 4" xfId="1007"/>
    <cellStyle name="Millares 4 2 2 2 5" xfId="1783"/>
    <cellStyle name="Millares 4 2 2 3" xfId="328"/>
    <cellStyle name="Millares 4 2 2 3 2" xfId="716"/>
    <cellStyle name="Millares 4 2 2 3 2 2" xfId="1492"/>
    <cellStyle name="Millares 4 2 2 3 2 3" xfId="2268"/>
    <cellStyle name="Millares 4 2 2 3 3" xfId="1104"/>
    <cellStyle name="Millares 4 2 2 3 4" xfId="1880"/>
    <cellStyle name="Millares 4 2 2 4" xfId="522"/>
    <cellStyle name="Millares 4 2 2 4 2" xfId="1298"/>
    <cellStyle name="Millares 4 2 2 4 3" xfId="2074"/>
    <cellStyle name="Millares 4 2 2 5" xfId="910"/>
    <cellStyle name="Millares 4 2 2 6" xfId="1686"/>
    <cellStyle name="Millares 4 2 3" xfId="183"/>
    <cellStyle name="Millares 4 2 3 2" xfId="377"/>
    <cellStyle name="Millares 4 2 3 2 2" xfId="765"/>
    <cellStyle name="Millares 4 2 3 2 2 2" xfId="1541"/>
    <cellStyle name="Millares 4 2 3 2 2 3" xfId="2317"/>
    <cellStyle name="Millares 4 2 3 2 3" xfId="1153"/>
    <cellStyle name="Millares 4 2 3 2 4" xfId="1929"/>
    <cellStyle name="Millares 4 2 3 3" xfId="571"/>
    <cellStyle name="Millares 4 2 3 3 2" xfId="1347"/>
    <cellStyle name="Millares 4 2 3 3 3" xfId="2123"/>
    <cellStyle name="Millares 4 2 3 4" xfId="959"/>
    <cellStyle name="Millares 4 2 3 5" xfId="1735"/>
    <cellStyle name="Millares 4 2 4" xfId="280"/>
    <cellStyle name="Millares 4 2 4 2" xfId="668"/>
    <cellStyle name="Millares 4 2 4 2 2" xfId="1444"/>
    <cellStyle name="Millares 4 2 4 2 3" xfId="2220"/>
    <cellStyle name="Millares 4 2 4 3" xfId="1056"/>
    <cellStyle name="Millares 4 2 4 4" xfId="1832"/>
    <cellStyle name="Millares 4 2 5" xfId="474"/>
    <cellStyle name="Millares 4 2 5 2" xfId="1250"/>
    <cellStyle name="Millares 4 2 5 3" xfId="2026"/>
    <cellStyle name="Millares 4 2 6" xfId="862"/>
    <cellStyle name="Millares 4 2 7" xfId="1638"/>
    <cellStyle name="Millares 4 3" xfId="111"/>
    <cellStyle name="Millares 4 3 2" xfId="207"/>
    <cellStyle name="Millares 4 3 2 2" xfId="401"/>
    <cellStyle name="Millares 4 3 2 2 2" xfId="789"/>
    <cellStyle name="Millares 4 3 2 2 2 2" xfId="1565"/>
    <cellStyle name="Millares 4 3 2 2 2 3" xfId="2341"/>
    <cellStyle name="Millares 4 3 2 2 3" xfId="1177"/>
    <cellStyle name="Millares 4 3 2 2 4" xfId="1953"/>
    <cellStyle name="Millares 4 3 2 3" xfId="595"/>
    <cellStyle name="Millares 4 3 2 3 2" xfId="1371"/>
    <cellStyle name="Millares 4 3 2 3 3" xfId="2147"/>
    <cellStyle name="Millares 4 3 2 4" xfId="983"/>
    <cellStyle name="Millares 4 3 2 5" xfId="1759"/>
    <cellStyle name="Millares 4 3 3" xfId="304"/>
    <cellStyle name="Millares 4 3 3 2" xfId="692"/>
    <cellStyle name="Millares 4 3 3 2 2" xfId="1468"/>
    <cellStyle name="Millares 4 3 3 2 3" xfId="2244"/>
    <cellStyle name="Millares 4 3 3 3" xfId="1080"/>
    <cellStyle name="Millares 4 3 3 4" xfId="1856"/>
    <cellStyle name="Millares 4 3 4" xfId="498"/>
    <cellStyle name="Millares 4 3 4 2" xfId="1274"/>
    <cellStyle name="Millares 4 3 4 3" xfId="2050"/>
    <cellStyle name="Millares 4 3 5" xfId="886"/>
    <cellStyle name="Millares 4 3 6" xfId="1662"/>
    <cellStyle name="Millares 4 4" xfId="159"/>
    <cellStyle name="Millares 4 4 2" xfId="353"/>
    <cellStyle name="Millares 4 4 2 2" xfId="741"/>
    <cellStyle name="Millares 4 4 2 2 2" xfId="1517"/>
    <cellStyle name="Millares 4 4 2 2 3" xfId="2293"/>
    <cellStyle name="Millares 4 4 2 3" xfId="1129"/>
    <cellStyle name="Millares 4 4 2 4" xfId="1905"/>
    <cellStyle name="Millares 4 4 3" xfId="547"/>
    <cellStyle name="Millares 4 4 3 2" xfId="1323"/>
    <cellStyle name="Millares 4 4 3 3" xfId="2099"/>
    <cellStyle name="Millares 4 4 4" xfId="935"/>
    <cellStyle name="Millares 4 4 5" xfId="1711"/>
    <cellStyle name="Millares 4 5" xfId="256"/>
    <cellStyle name="Millares 4 5 2" xfId="644"/>
    <cellStyle name="Millares 4 5 2 2" xfId="1420"/>
    <cellStyle name="Millares 4 5 2 3" xfId="2196"/>
    <cellStyle name="Millares 4 5 3" xfId="1032"/>
    <cellStyle name="Millares 4 5 4" xfId="1808"/>
    <cellStyle name="Millares 4 6" xfId="450"/>
    <cellStyle name="Millares 4 6 2" xfId="1226"/>
    <cellStyle name="Millares 4 6 3" xfId="2002"/>
    <cellStyle name="Millares 4 7" xfId="838"/>
    <cellStyle name="Millares 4 8" xfId="1614"/>
    <cellStyle name="Millares 5" xfId="17"/>
    <cellStyle name="Millares 5 2" xfId="83"/>
    <cellStyle name="Millares 5 2 2" xfId="131"/>
    <cellStyle name="Millares 5 2 2 2" xfId="227"/>
    <cellStyle name="Millares 5 2 2 2 2" xfId="421"/>
    <cellStyle name="Millares 5 2 2 2 2 2" xfId="809"/>
    <cellStyle name="Millares 5 2 2 2 2 2 2" xfId="1585"/>
    <cellStyle name="Millares 5 2 2 2 2 2 3" xfId="2361"/>
    <cellStyle name="Millares 5 2 2 2 2 3" xfId="1197"/>
    <cellStyle name="Millares 5 2 2 2 2 4" xfId="1973"/>
    <cellStyle name="Millares 5 2 2 2 3" xfId="615"/>
    <cellStyle name="Millares 5 2 2 2 3 2" xfId="1391"/>
    <cellStyle name="Millares 5 2 2 2 3 3" xfId="2167"/>
    <cellStyle name="Millares 5 2 2 2 4" xfId="1003"/>
    <cellStyle name="Millares 5 2 2 2 5" xfId="1779"/>
    <cellStyle name="Millares 5 2 2 3" xfId="324"/>
    <cellStyle name="Millares 5 2 2 3 2" xfId="712"/>
    <cellStyle name="Millares 5 2 2 3 2 2" xfId="1488"/>
    <cellStyle name="Millares 5 2 2 3 2 3" xfId="2264"/>
    <cellStyle name="Millares 5 2 2 3 3" xfId="1100"/>
    <cellStyle name="Millares 5 2 2 3 4" xfId="1876"/>
    <cellStyle name="Millares 5 2 2 4" xfId="518"/>
    <cellStyle name="Millares 5 2 2 4 2" xfId="1294"/>
    <cellStyle name="Millares 5 2 2 4 3" xfId="2070"/>
    <cellStyle name="Millares 5 2 2 5" xfId="906"/>
    <cellStyle name="Millares 5 2 2 6" xfId="1682"/>
    <cellStyle name="Millares 5 2 3" xfId="179"/>
    <cellStyle name="Millares 5 2 3 2" xfId="373"/>
    <cellStyle name="Millares 5 2 3 2 2" xfId="761"/>
    <cellStyle name="Millares 5 2 3 2 2 2" xfId="1537"/>
    <cellStyle name="Millares 5 2 3 2 2 3" xfId="2313"/>
    <cellStyle name="Millares 5 2 3 2 3" xfId="1149"/>
    <cellStyle name="Millares 5 2 3 2 4" xfId="1925"/>
    <cellStyle name="Millares 5 2 3 3" xfId="567"/>
    <cellStyle name="Millares 5 2 3 3 2" xfId="1343"/>
    <cellStyle name="Millares 5 2 3 3 3" xfId="2119"/>
    <cellStyle name="Millares 5 2 3 4" xfId="955"/>
    <cellStyle name="Millares 5 2 3 5" xfId="1731"/>
    <cellStyle name="Millares 5 2 4" xfId="276"/>
    <cellStyle name="Millares 5 2 4 2" xfId="664"/>
    <cellStyle name="Millares 5 2 4 2 2" xfId="1440"/>
    <cellStyle name="Millares 5 2 4 2 3" xfId="2216"/>
    <cellStyle name="Millares 5 2 4 3" xfId="1052"/>
    <cellStyle name="Millares 5 2 4 4" xfId="1828"/>
    <cellStyle name="Millares 5 2 5" xfId="470"/>
    <cellStyle name="Millares 5 2 5 2" xfId="1246"/>
    <cellStyle name="Millares 5 2 5 3" xfId="2022"/>
    <cellStyle name="Millares 5 2 6" xfId="858"/>
    <cellStyle name="Millares 5 2 7" xfId="1634"/>
    <cellStyle name="Millares 5 3" xfId="107"/>
    <cellStyle name="Millares 5 3 2" xfId="203"/>
    <cellStyle name="Millares 5 3 2 2" xfId="397"/>
    <cellStyle name="Millares 5 3 2 2 2" xfId="785"/>
    <cellStyle name="Millares 5 3 2 2 2 2" xfId="1561"/>
    <cellStyle name="Millares 5 3 2 2 2 3" xfId="2337"/>
    <cellStyle name="Millares 5 3 2 2 3" xfId="1173"/>
    <cellStyle name="Millares 5 3 2 2 4" xfId="1949"/>
    <cellStyle name="Millares 5 3 2 3" xfId="591"/>
    <cellStyle name="Millares 5 3 2 3 2" xfId="1367"/>
    <cellStyle name="Millares 5 3 2 3 3" xfId="2143"/>
    <cellStyle name="Millares 5 3 2 4" xfId="979"/>
    <cellStyle name="Millares 5 3 2 5" xfId="1755"/>
    <cellStyle name="Millares 5 3 3" xfId="300"/>
    <cellStyle name="Millares 5 3 3 2" xfId="688"/>
    <cellStyle name="Millares 5 3 3 2 2" xfId="1464"/>
    <cellStyle name="Millares 5 3 3 2 3" xfId="2240"/>
    <cellStyle name="Millares 5 3 3 3" xfId="1076"/>
    <cellStyle name="Millares 5 3 3 4" xfId="1852"/>
    <cellStyle name="Millares 5 3 4" xfId="494"/>
    <cellStyle name="Millares 5 3 4 2" xfId="1270"/>
    <cellStyle name="Millares 5 3 4 3" xfId="2046"/>
    <cellStyle name="Millares 5 3 5" xfId="882"/>
    <cellStyle name="Millares 5 3 6" xfId="1658"/>
    <cellStyle name="Millares 5 4" xfId="155"/>
    <cellStyle name="Millares 5 4 2" xfId="349"/>
    <cellStyle name="Millares 5 4 2 2" xfId="737"/>
    <cellStyle name="Millares 5 4 2 2 2" xfId="1513"/>
    <cellStyle name="Millares 5 4 2 2 3" xfId="2289"/>
    <cellStyle name="Millares 5 4 2 3" xfId="1125"/>
    <cellStyle name="Millares 5 4 2 4" xfId="1901"/>
    <cellStyle name="Millares 5 4 3" xfId="543"/>
    <cellStyle name="Millares 5 4 3 2" xfId="1319"/>
    <cellStyle name="Millares 5 4 3 3" xfId="2095"/>
    <cellStyle name="Millares 5 4 4" xfId="931"/>
    <cellStyle name="Millares 5 4 5" xfId="1707"/>
    <cellStyle name="Millares 5 5" xfId="252"/>
    <cellStyle name="Millares 5 5 2" xfId="640"/>
    <cellStyle name="Millares 5 5 2 2" xfId="1416"/>
    <cellStyle name="Millares 5 5 2 3" xfId="2192"/>
    <cellStyle name="Millares 5 5 3" xfId="1028"/>
    <cellStyle name="Millares 5 5 4" xfId="1804"/>
    <cellStyle name="Millares 5 6" xfId="446"/>
    <cellStyle name="Millares 5 6 2" xfId="1222"/>
    <cellStyle name="Millares 5 6 3" xfId="1998"/>
    <cellStyle name="Millares 5 7" xfId="834"/>
    <cellStyle name="Millares 5 8" xfId="1610"/>
    <cellStyle name="Millares 6" xfId="24"/>
    <cellStyle name="Millares 6 2" xfId="89"/>
    <cellStyle name="Millares 6 2 2" xfId="137"/>
    <cellStyle name="Millares 6 2 2 2" xfId="233"/>
    <cellStyle name="Millares 6 2 2 2 2" xfId="427"/>
    <cellStyle name="Millares 6 2 2 2 2 2" xfId="815"/>
    <cellStyle name="Millares 6 2 2 2 2 2 2" xfId="1591"/>
    <cellStyle name="Millares 6 2 2 2 2 2 3" xfId="2367"/>
    <cellStyle name="Millares 6 2 2 2 2 3" xfId="1203"/>
    <cellStyle name="Millares 6 2 2 2 2 4" xfId="1979"/>
    <cellStyle name="Millares 6 2 2 2 3" xfId="621"/>
    <cellStyle name="Millares 6 2 2 2 3 2" xfId="1397"/>
    <cellStyle name="Millares 6 2 2 2 3 3" xfId="2173"/>
    <cellStyle name="Millares 6 2 2 2 4" xfId="1009"/>
    <cellStyle name="Millares 6 2 2 2 5" xfId="1785"/>
    <cellStyle name="Millares 6 2 2 3" xfId="330"/>
    <cellStyle name="Millares 6 2 2 3 2" xfId="718"/>
    <cellStyle name="Millares 6 2 2 3 2 2" xfId="1494"/>
    <cellStyle name="Millares 6 2 2 3 2 3" xfId="2270"/>
    <cellStyle name="Millares 6 2 2 3 3" xfId="1106"/>
    <cellStyle name="Millares 6 2 2 3 4" xfId="1882"/>
    <cellStyle name="Millares 6 2 2 4" xfId="524"/>
    <cellStyle name="Millares 6 2 2 4 2" xfId="1300"/>
    <cellStyle name="Millares 6 2 2 4 3" xfId="2076"/>
    <cellStyle name="Millares 6 2 2 5" xfId="912"/>
    <cellStyle name="Millares 6 2 2 6" xfId="1688"/>
    <cellStyle name="Millares 6 2 3" xfId="185"/>
    <cellStyle name="Millares 6 2 3 2" xfId="379"/>
    <cellStyle name="Millares 6 2 3 2 2" xfId="767"/>
    <cellStyle name="Millares 6 2 3 2 2 2" xfId="1543"/>
    <cellStyle name="Millares 6 2 3 2 2 3" xfId="2319"/>
    <cellStyle name="Millares 6 2 3 2 3" xfId="1155"/>
    <cellStyle name="Millares 6 2 3 2 4" xfId="1931"/>
    <cellStyle name="Millares 6 2 3 3" xfId="573"/>
    <cellStyle name="Millares 6 2 3 3 2" xfId="1349"/>
    <cellStyle name="Millares 6 2 3 3 3" xfId="2125"/>
    <cellStyle name="Millares 6 2 3 4" xfId="961"/>
    <cellStyle name="Millares 6 2 3 5" xfId="1737"/>
    <cellStyle name="Millares 6 2 4" xfId="282"/>
    <cellStyle name="Millares 6 2 4 2" xfId="670"/>
    <cellStyle name="Millares 6 2 4 2 2" xfId="1446"/>
    <cellStyle name="Millares 6 2 4 2 3" xfId="2222"/>
    <cellStyle name="Millares 6 2 4 3" xfId="1058"/>
    <cellStyle name="Millares 6 2 4 4" xfId="1834"/>
    <cellStyle name="Millares 6 2 5" xfId="476"/>
    <cellStyle name="Millares 6 2 5 2" xfId="1252"/>
    <cellStyle name="Millares 6 2 5 3" xfId="2028"/>
    <cellStyle name="Millares 6 2 6" xfId="864"/>
    <cellStyle name="Millares 6 2 7" xfId="1640"/>
    <cellStyle name="Millares 6 3" xfId="113"/>
    <cellStyle name="Millares 6 3 2" xfId="209"/>
    <cellStyle name="Millares 6 3 2 2" xfId="403"/>
    <cellStyle name="Millares 6 3 2 2 2" xfId="791"/>
    <cellStyle name="Millares 6 3 2 2 2 2" xfId="1567"/>
    <cellStyle name="Millares 6 3 2 2 2 3" xfId="2343"/>
    <cellStyle name="Millares 6 3 2 2 3" xfId="1179"/>
    <cellStyle name="Millares 6 3 2 2 4" xfId="1955"/>
    <cellStyle name="Millares 6 3 2 3" xfId="597"/>
    <cellStyle name="Millares 6 3 2 3 2" xfId="1373"/>
    <cellStyle name="Millares 6 3 2 3 3" xfId="2149"/>
    <cellStyle name="Millares 6 3 2 4" xfId="985"/>
    <cellStyle name="Millares 6 3 2 5" xfId="1761"/>
    <cellStyle name="Millares 6 3 3" xfId="306"/>
    <cellStyle name="Millares 6 3 3 2" xfId="694"/>
    <cellStyle name="Millares 6 3 3 2 2" xfId="1470"/>
    <cellStyle name="Millares 6 3 3 2 3" xfId="2246"/>
    <cellStyle name="Millares 6 3 3 3" xfId="1082"/>
    <cellStyle name="Millares 6 3 3 4" xfId="1858"/>
    <cellStyle name="Millares 6 3 4" xfId="500"/>
    <cellStyle name="Millares 6 3 4 2" xfId="1276"/>
    <cellStyle name="Millares 6 3 4 3" xfId="2052"/>
    <cellStyle name="Millares 6 3 5" xfId="888"/>
    <cellStyle name="Millares 6 3 6" xfId="1664"/>
    <cellStyle name="Millares 6 4" xfId="161"/>
    <cellStyle name="Millares 6 4 2" xfId="355"/>
    <cellStyle name="Millares 6 4 2 2" xfId="743"/>
    <cellStyle name="Millares 6 4 2 2 2" xfId="1519"/>
    <cellStyle name="Millares 6 4 2 2 3" xfId="2295"/>
    <cellStyle name="Millares 6 4 2 3" xfId="1131"/>
    <cellStyle name="Millares 6 4 2 4" xfId="1907"/>
    <cellStyle name="Millares 6 4 3" xfId="549"/>
    <cellStyle name="Millares 6 4 3 2" xfId="1325"/>
    <cellStyle name="Millares 6 4 3 3" xfId="2101"/>
    <cellStyle name="Millares 6 4 4" xfId="937"/>
    <cellStyle name="Millares 6 4 5" xfId="1713"/>
    <cellStyle name="Millares 6 5" xfId="258"/>
    <cellStyle name="Millares 6 5 2" xfId="646"/>
    <cellStyle name="Millares 6 5 2 2" xfId="1422"/>
    <cellStyle name="Millares 6 5 2 3" xfId="2198"/>
    <cellStyle name="Millares 6 5 3" xfId="1034"/>
    <cellStyle name="Millares 6 5 4" xfId="1810"/>
    <cellStyle name="Millares 6 6" xfId="452"/>
    <cellStyle name="Millares 6 6 2" xfId="1228"/>
    <cellStyle name="Millares 6 6 3" xfId="2004"/>
    <cellStyle name="Millares 6 7" xfId="840"/>
    <cellStyle name="Millares 6 8" xfId="1616"/>
    <cellStyle name="Millares 7" xfId="23"/>
    <cellStyle name="Millares 7 2" xfId="88"/>
    <cellStyle name="Millares 7 2 2" xfId="136"/>
    <cellStyle name="Millares 7 2 2 2" xfId="232"/>
    <cellStyle name="Millares 7 2 2 2 2" xfId="426"/>
    <cellStyle name="Millares 7 2 2 2 2 2" xfId="814"/>
    <cellStyle name="Millares 7 2 2 2 2 2 2" xfId="1590"/>
    <cellStyle name="Millares 7 2 2 2 2 2 3" xfId="2366"/>
    <cellStyle name="Millares 7 2 2 2 2 3" xfId="1202"/>
    <cellStyle name="Millares 7 2 2 2 2 4" xfId="1978"/>
    <cellStyle name="Millares 7 2 2 2 3" xfId="620"/>
    <cellStyle name="Millares 7 2 2 2 3 2" xfId="1396"/>
    <cellStyle name="Millares 7 2 2 2 3 3" xfId="2172"/>
    <cellStyle name="Millares 7 2 2 2 4" xfId="1008"/>
    <cellStyle name="Millares 7 2 2 2 5" xfId="1784"/>
    <cellStyle name="Millares 7 2 2 3" xfId="329"/>
    <cellStyle name="Millares 7 2 2 3 2" xfId="717"/>
    <cellStyle name="Millares 7 2 2 3 2 2" xfId="1493"/>
    <cellStyle name="Millares 7 2 2 3 2 3" xfId="2269"/>
    <cellStyle name="Millares 7 2 2 3 3" xfId="1105"/>
    <cellStyle name="Millares 7 2 2 3 4" xfId="1881"/>
    <cellStyle name="Millares 7 2 2 4" xfId="523"/>
    <cellStyle name="Millares 7 2 2 4 2" xfId="1299"/>
    <cellStyle name="Millares 7 2 2 4 3" xfId="2075"/>
    <cellStyle name="Millares 7 2 2 5" xfId="911"/>
    <cellStyle name="Millares 7 2 2 6" xfId="1687"/>
    <cellStyle name="Millares 7 2 3" xfId="184"/>
    <cellStyle name="Millares 7 2 3 2" xfId="378"/>
    <cellStyle name="Millares 7 2 3 2 2" xfId="766"/>
    <cellStyle name="Millares 7 2 3 2 2 2" xfId="1542"/>
    <cellStyle name="Millares 7 2 3 2 2 3" xfId="2318"/>
    <cellStyle name="Millares 7 2 3 2 3" xfId="1154"/>
    <cellStyle name="Millares 7 2 3 2 4" xfId="1930"/>
    <cellStyle name="Millares 7 2 3 3" xfId="572"/>
    <cellStyle name="Millares 7 2 3 3 2" xfId="1348"/>
    <cellStyle name="Millares 7 2 3 3 3" xfId="2124"/>
    <cellStyle name="Millares 7 2 3 4" xfId="960"/>
    <cellStyle name="Millares 7 2 3 5" xfId="1736"/>
    <cellStyle name="Millares 7 2 4" xfId="281"/>
    <cellStyle name="Millares 7 2 4 2" xfId="669"/>
    <cellStyle name="Millares 7 2 4 2 2" xfId="1445"/>
    <cellStyle name="Millares 7 2 4 2 3" xfId="2221"/>
    <cellStyle name="Millares 7 2 4 3" xfId="1057"/>
    <cellStyle name="Millares 7 2 4 4" xfId="1833"/>
    <cellStyle name="Millares 7 2 5" xfId="475"/>
    <cellStyle name="Millares 7 2 5 2" xfId="1251"/>
    <cellStyle name="Millares 7 2 5 3" xfId="2027"/>
    <cellStyle name="Millares 7 2 6" xfId="863"/>
    <cellStyle name="Millares 7 2 7" xfId="1639"/>
    <cellStyle name="Millares 7 3" xfId="112"/>
    <cellStyle name="Millares 7 3 2" xfId="208"/>
    <cellStyle name="Millares 7 3 2 2" xfId="402"/>
    <cellStyle name="Millares 7 3 2 2 2" xfId="790"/>
    <cellStyle name="Millares 7 3 2 2 2 2" xfId="1566"/>
    <cellStyle name="Millares 7 3 2 2 2 3" xfId="2342"/>
    <cellStyle name="Millares 7 3 2 2 3" xfId="1178"/>
    <cellStyle name="Millares 7 3 2 2 4" xfId="1954"/>
    <cellStyle name="Millares 7 3 2 3" xfId="596"/>
    <cellStyle name="Millares 7 3 2 3 2" xfId="1372"/>
    <cellStyle name="Millares 7 3 2 3 3" xfId="2148"/>
    <cellStyle name="Millares 7 3 2 4" xfId="984"/>
    <cellStyle name="Millares 7 3 2 5" xfId="1760"/>
    <cellStyle name="Millares 7 3 3" xfId="305"/>
    <cellStyle name="Millares 7 3 3 2" xfId="693"/>
    <cellStyle name="Millares 7 3 3 2 2" xfId="1469"/>
    <cellStyle name="Millares 7 3 3 2 3" xfId="2245"/>
    <cellStyle name="Millares 7 3 3 3" xfId="1081"/>
    <cellStyle name="Millares 7 3 3 4" xfId="1857"/>
    <cellStyle name="Millares 7 3 4" xfId="499"/>
    <cellStyle name="Millares 7 3 4 2" xfId="1275"/>
    <cellStyle name="Millares 7 3 4 3" xfId="2051"/>
    <cellStyle name="Millares 7 3 5" xfId="887"/>
    <cellStyle name="Millares 7 3 6" xfId="1663"/>
    <cellStyle name="Millares 7 4" xfId="160"/>
    <cellStyle name="Millares 7 4 2" xfId="354"/>
    <cellStyle name="Millares 7 4 2 2" xfId="742"/>
    <cellStyle name="Millares 7 4 2 2 2" xfId="1518"/>
    <cellStyle name="Millares 7 4 2 2 3" xfId="2294"/>
    <cellStyle name="Millares 7 4 2 3" xfId="1130"/>
    <cellStyle name="Millares 7 4 2 4" xfId="1906"/>
    <cellStyle name="Millares 7 4 3" xfId="548"/>
    <cellStyle name="Millares 7 4 3 2" xfId="1324"/>
    <cellStyle name="Millares 7 4 3 3" xfId="2100"/>
    <cellStyle name="Millares 7 4 4" xfId="936"/>
    <cellStyle name="Millares 7 4 5" xfId="1712"/>
    <cellStyle name="Millares 7 5" xfId="257"/>
    <cellStyle name="Millares 7 5 2" xfId="645"/>
    <cellStyle name="Millares 7 5 2 2" xfId="1421"/>
    <cellStyle name="Millares 7 5 2 3" xfId="2197"/>
    <cellStyle name="Millares 7 5 3" xfId="1033"/>
    <cellStyle name="Millares 7 5 4" xfId="1809"/>
    <cellStyle name="Millares 7 6" xfId="451"/>
    <cellStyle name="Millares 7 6 2" xfId="1227"/>
    <cellStyle name="Millares 7 6 3" xfId="2003"/>
    <cellStyle name="Millares 7 7" xfId="839"/>
    <cellStyle name="Millares 7 8" xfId="1615"/>
    <cellStyle name="Millares 8" xfId="25"/>
    <cellStyle name="Millares 8 2" xfId="90"/>
    <cellStyle name="Millares 8 2 2" xfId="138"/>
    <cellStyle name="Millares 8 2 2 2" xfId="234"/>
    <cellStyle name="Millares 8 2 2 2 2" xfId="428"/>
    <cellStyle name="Millares 8 2 2 2 2 2" xfId="816"/>
    <cellStyle name="Millares 8 2 2 2 2 2 2" xfId="1592"/>
    <cellStyle name="Millares 8 2 2 2 2 2 3" xfId="2368"/>
    <cellStyle name="Millares 8 2 2 2 2 3" xfId="1204"/>
    <cellStyle name="Millares 8 2 2 2 2 4" xfId="1980"/>
    <cellStyle name="Millares 8 2 2 2 3" xfId="622"/>
    <cellStyle name="Millares 8 2 2 2 3 2" xfId="1398"/>
    <cellStyle name="Millares 8 2 2 2 3 3" xfId="2174"/>
    <cellStyle name="Millares 8 2 2 2 4" xfId="1010"/>
    <cellStyle name="Millares 8 2 2 2 5" xfId="1786"/>
    <cellStyle name="Millares 8 2 2 3" xfId="331"/>
    <cellStyle name="Millares 8 2 2 3 2" xfId="719"/>
    <cellStyle name="Millares 8 2 2 3 2 2" xfId="1495"/>
    <cellStyle name="Millares 8 2 2 3 2 3" xfId="2271"/>
    <cellStyle name="Millares 8 2 2 3 3" xfId="1107"/>
    <cellStyle name="Millares 8 2 2 3 4" xfId="1883"/>
    <cellStyle name="Millares 8 2 2 4" xfId="525"/>
    <cellStyle name="Millares 8 2 2 4 2" xfId="1301"/>
    <cellStyle name="Millares 8 2 2 4 3" xfId="2077"/>
    <cellStyle name="Millares 8 2 2 5" xfId="913"/>
    <cellStyle name="Millares 8 2 2 6" xfId="1689"/>
    <cellStyle name="Millares 8 2 3" xfId="186"/>
    <cellStyle name="Millares 8 2 3 2" xfId="380"/>
    <cellStyle name="Millares 8 2 3 2 2" xfId="768"/>
    <cellStyle name="Millares 8 2 3 2 2 2" xfId="1544"/>
    <cellStyle name="Millares 8 2 3 2 2 3" xfId="2320"/>
    <cellStyle name="Millares 8 2 3 2 3" xfId="1156"/>
    <cellStyle name="Millares 8 2 3 2 4" xfId="1932"/>
    <cellStyle name="Millares 8 2 3 3" xfId="574"/>
    <cellStyle name="Millares 8 2 3 3 2" xfId="1350"/>
    <cellStyle name="Millares 8 2 3 3 3" xfId="2126"/>
    <cellStyle name="Millares 8 2 3 4" xfId="962"/>
    <cellStyle name="Millares 8 2 3 5" xfId="1738"/>
    <cellStyle name="Millares 8 2 4" xfId="283"/>
    <cellStyle name="Millares 8 2 4 2" xfId="671"/>
    <cellStyle name="Millares 8 2 4 2 2" xfId="1447"/>
    <cellStyle name="Millares 8 2 4 2 3" xfId="2223"/>
    <cellStyle name="Millares 8 2 4 3" xfId="1059"/>
    <cellStyle name="Millares 8 2 4 4" xfId="1835"/>
    <cellStyle name="Millares 8 2 5" xfId="477"/>
    <cellStyle name="Millares 8 2 5 2" xfId="1253"/>
    <cellStyle name="Millares 8 2 5 3" xfId="2029"/>
    <cellStyle name="Millares 8 2 6" xfId="865"/>
    <cellStyle name="Millares 8 2 7" xfId="1641"/>
    <cellStyle name="Millares 8 3" xfId="114"/>
    <cellStyle name="Millares 8 3 2" xfId="210"/>
    <cellStyle name="Millares 8 3 2 2" xfId="404"/>
    <cellStyle name="Millares 8 3 2 2 2" xfId="792"/>
    <cellStyle name="Millares 8 3 2 2 2 2" xfId="1568"/>
    <cellStyle name="Millares 8 3 2 2 2 3" xfId="2344"/>
    <cellStyle name="Millares 8 3 2 2 3" xfId="1180"/>
    <cellStyle name="Millares 8 3 2 2 4" xfId="1956"/>
    <cellStyle name="Millares 8 3 2 3" xfId="598"/>
    <cellStyle name="Millares 8 3 2 3 2" xfId="1374"/>
    <cellStyle name="Millares 8 3 2 3 3" xfId="2150"/>
    <cellStyle name="Millares 8 3 2 4" xfId="986"/>
    <cellStyle name="Millares 8 3 2 5" xfId="1762"/>
    <cellStyle name="Millares 8 3 3" xfId="307"/>
    <cellStyle name="Millares 8 3 3 2" xfId="695"/>
    <cellStyle name="Millares 8 3 3 2 2" xfId="1471"/>
    <cellStyle name="Millares 8 3 3 2 3" xfId="2247"/>
    <cellStyle name="Millares 8 3 3 3" xfId="1083"/>
    <cellStyle name="Millares 8 3 3 4" xfId="1859"/>
    <cellStyle name="Millares 8 3 4" xfId="501"/>
    <cellStyle name="Millares 8 3 4 2" xfId="1277"/>
    <cellStyle name="Millares 8 3 4 3" xfId="2053"/>
    <cellStyle name="Millares 8 3 5" xfId="889"/>
    <cellStyle name="Millares 8 3 6" xfId="1665"/>
    <cellStyle name="Millares 8 4" xfId="162"/>
    <cellStyle name="Millares 8 4 2" xfId="356"/>
    <cellStyle name="Millares 8 4 2 2" xfId="744"/>
    <cellStyle name="Millares 8 4 2 2 2" xfId="1520"/>
    <cellStyle name="Millares 8 4 2 2 3" xfId="2296"/>
    <cellStyle name="Millares 8 4 2 3" xfId="1132"/>
    <cellStyle name="Millares 8 4 2 4" xfId="1908"/>
    <cellStyle name="Millares 8 4 3" xfId="550"/>
    <cellStyle name="Millares 8 4 3 2" xfId="1326"/>
    <cellStyle name="Millares 8 4 3 3" xfId="2102"/>
    <cellStyle name="Millares 8 4 4" xfId="938"/>
    <cellStyle name="Millares 8 4 5" xfId="1714"/>
    <cellStyle name="Millares 8 5" xfId="259"/>
    <cellStyle name="Millares 8 5 2" xfId="647"/>
    <cellStyle name="Millares 8 5 2 2" xfId="1423"/>
    <cellStyle name="Millares 8 5 2 3" xfId="2199"/>
    <cellStyle name="Millares 8 5 3" xfId="1035"/>
    <cellStyle name="Millares 8 5 4" xfId="1811"/>
    <cellStyle name="Millares 8 6" xfId="453"/>
    <cellStyle name="Millares 8 6 2" xfId="1229"/>
    <cellStyle name="Millares 8 6 3" xfId="2005"/>
    <cellStyle name="Millares 8 7" xfId="841"/>
    <cellStyle name="Millares 8 8" xfId="1617"/>
    <cellStyle name="Millares 9" xfId="28"/>
    <cellStyle name="Millares 9 2" xfId="93"/>
    <cellStyle name="Millares 9 2 2" xfId="141"/>
    <cellStyle name="Millares 9 2 2 2" xfId="237"/>
    <cellStyle name="Millares 9 2 2 2 2" xfId="431"/>
    <cellStyle name="Millares 9 2 2 2 2 2" xfId="819"/>
    <cellStyle name="Millares 9 2 2 2 2 2 2" xfId="1595"/>
    <cellStyle name="Millares 9 2 2 2 2 2 3" xfId="2371"/>
    <cellStyle name="Millares 9 2 2 2 2 3" xfId="1207"/>
    <cellStyle name="Millares 9 2 2 2 2 4" xfId="1983"/>
    <cellStyle name="Millares 9 2 2 2 3" xfId="625"/>
    <cellStyle name="Millares 9 2 2 2 3 2" xfId="1401"/>
    <cellStyle name="Millares 9 2 2 2 3 3" xfId="2177"/>
    <cellStyle name="Millares 9 2 2 2 4" xfId="1013"/>
    <cellStyle name="Millares 9 2 2 2 5" xfId="1789"/>
    <cellStyle name="Millares 9 2 2 3" xfId="334"/>
    <cellStyle name="Millares 9 2 2 3 2" xfId="722"/>
    <cellStyle name="Millares 9 2 2 3 2 2" xfId="1498"/>
    <cellStyle name="Millares 9 2 2 3 2 3" xfId="2274"/>
    <cellStyle name="Millares 9 2 2 3 3" xfId="1110"/>
    <cellStyle name="Millares 9 2 2 3 4" xfId="1886"/>
    <cellStyle name="Millares 9 2 2 4" xfId="528"/>
    <cellStyle name="Millares 9 2 2 4 2" xfId="1304"/>
    <cellStyle name="Millares 9 2 2 4 3" xfId="2080"/>
    <cellStyle name="Millares 9 2 2 5" xfId="916"/>
    <cellStyle name="Millares 9 2 2 6" xfId="1692"/>
    <cellStyle name="Millares 9 2 3" xfId="189"/>
    <cellStyle name="Millares 9 2 3 2" xfId="383"/>
    <cellStyle name="Millares 9 2 3 2 2" xfId="771"/>
    <cellStyle name="Millares 9 2 3 2 2 2" xfId="1547"/>
    <cellStyle name="Millares 9 2 3 2 2 3" xfId="2323"/>
    <cellStyle name="Millares 9 2 3 2 3" xfId="1159"/>
    <cellStyle name="Millares 9 2 3 2 4" xfId="1935"/>
    <cellStyle name="Millares 9 2 3 3" xfId="577"/>
    <cellStyle name="Millares 9 2 3 3 2" xfId="1353"/>
    <cellStyle name="Millares 9 2 3 3 3" xfId="2129"/>
    <cellStyle name="Millares 9 2 3 4" xfId="965"/>
    <cellStyle name="Millares 9 2 3 5" xfId="1741"/>
    <cellStyle name="Millares 9 2 4" xfId="286"/>
    <cellStyle name="Millares 9 2 4 2" xfId="674"/>
    <cellStyle name="Millares 9 2 4 2 2" xfId="1450"/>
    <cellStyle name="Millares 9 2 4 2 3" xfId="2226"/>
    <cellStyle name="Millares 9 2 4 3" xfId="1062"/>
    <cellStyle name="Millares 9 2 4 4" xfId="1838"/>
    <cellStyle name="Millares 9 2 5" xfId="480"/>
    <cellStyle name="Millares 9 2 5 2" xfId="1256"/>
    <cellStyle name="Millares 9 2 5 3" xfId="2032"/>
    <cellStyle name="Millares 9 2 6" xfId="868"/>
    <cellStyle name="Millares 9 2 7" xfId="1644"/>
    <cellStyle name="Millares 9 3" xfId="117"/>
    <cellStyle name="Millares 9 3 2" xfId="213"/>
    <cellStyle name="Millares 9 3 2 2" xfId="407"/>
    <cellStyle name="Millares 9 3 2 2 2" xfId="795"/>
    <cellStyle name="Millares 9 3 2 2 2 2" xfId="1571"/>
    <cellStyle name="Millares 9 3 2 2 2 3" xfId="2347"/>
    <cellStyle name="Millares 9 3 2 2 3" xfId="1183"/>
    <cellStyle name="Millares 9 3 2 2 4" xfId="1959"/>
    <cellStyle name="Millares 9 3 2 3" xfId="601"/>
    <cellStyle name="Millares 9 3 2 3 2" xfId="1377"/>
    <cellStyle name="Millares 9 3 2 3 3" xfId="2153"/>
    <cellStyle name="Millares 9 3 2 4" xfId="989"/>
    <cellStyle name="Millares 9 3 2 5" xfId="1765"/>
    <cellStyle name="Millares 9 3 3" xfId="310"/>
    <cellStyle name="Millares 9 3 3 2" xfId="698"/>
    <cellStyle name="Millares 9 3 3 2 2" xfId="1474"/>
    <cellStyle name="Millares 9 3 3 2 3" xfId="2250"/>
    <cellStyle name="Millares 9 3 3 3" xfId="1086"/>
    <cellStyle name="Millares 9 3 3 4" xfId="1862"/>
    <cellStyle name="Millares 9 3 4" xfId="504"/>
    <cellStyle name="Millares 9 3 4 2" xfId="1280"/>
    <cellStyle name="Millares 9 3 4 3" xfId="2056"/>
    <cellStyle name="Millares 9 3 5" xfId="892"/>
    <cellStyle name="Millares 9 3 6" xfId="1668"/>
    <cellStyle name="Millares 9 4" xfId="165"/>
    <cellStyle name="Millares 9 4 2" xfId="359"/>
    <cellStyle name="Millares 9 4 2 2" xfId="747"/>
    <cellStyle name="Millares 9 4 2 2 2" xfId="1523"/>
    <cellStyle name="Millares 9 4 2 2 3" xfId="2299"/>
    <cellStyle name="Millares 9 4 2 3" xfId="1135"/>
    <cellStyle name="Millares 9 4 2 4" xfId="1911"/>
    <cellStyle name="Millares 9 4 3" xfId="553"/>
    <cellStyle name="Millares 9 4 3 2" xfId="1329"/>
    <cellStyle name="Millares 9 4 3 3" xfId="2105"/>
    <cellStyle name="Millares 9 4 4" xfId="941"/>
    <cellStyle name="Millares 9 4 5" xfId="1717"/>
    <cellStyle name="Millares 9 5" xfId="262"/>
    <cellStyle name="Millares 9 5 2" xfId="650"/>
    <cellStyle name="Millares 9 5 2 2" xfId="1426"/>
    <cellStyle name="Millares 9 5 2 3" xfId="2202"/>
    <cellStyle name="Millares 9 5 3" xfId="1038"/>
    <cellStyle name="Millares 9 5 4" xfId="1814"/>
    <cellStyle name="Millares 9 6" xfId="456"/>
    <cellStyle name="Millares 9 6 2" xfId="1232"/>
    <cellStyle name="Millares 9 6 3" xfId="2008"/>
    <cellStyle name="Millares 9 7" xfId="844"/>
    <cellStyle name="Millares 9 8" xfId="1620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2 2 2" xfId="435"/>
    <cellStyle name="Moneda 3 2 2 2 2 2" xfId="823"/>
    <cellStyle name="Moneda 3 2 2 2 2 2 2" xfId="1599"/>
    <cellStyle name="Moneda 3 2 2 2 2 2 3" xfId="2375"/>
    <cellStyle name="Moneda 3 2 2 2 2 3" xfId="1211"/>
    <cellStyle name="Moneda 3 2 2 2 2 4" xfId="1987"/>
    <cellStyle name="Moneda 3 2 2 2 3" xfId="629"/>
    <cellStyle name="Moneda 3 2 2 2 3 2" xfId="1405"/>
    <cellStyle name="Moneda 3 2 2 2 3 3" xfId="2181"/>
    <cellStyle name="Moneda 3 2 2 2 4" xfId="1017"/>
    <cellStyle name="Moneda 3 2 2 2 5" xfId="1793"/>
    <cellStyle name="Moneda 3 2 2 3" xfId="338"/>
    <cellStyle name="Moneda 3 2 2 3 2" xfId="726"/>
    <cellStyle name="Moneda 3 2 2 3 2 2" xfId="1502"/>
    <cellStyle name="Moneda 3 2 2 3 2 3" xfId="2278"/>
    <cellStyle name="Moneda 3 2 2 3 3" xfId="1114"/>
    <cellStyle name="Moneda 3 2 2 3 4" xfId="1890"/>
    <cellStyle name="Moneda 3 2 2 4" xfId="532"/>
    <cellStyle name="Moneda 3 2 2 4 2" xfId="1308"/>
    <cellStyle name="Moneda 3 2 2 4 3" xfId="2084"/>
    <cellStyle name="Moneda 3 2 2 5" xfId="920"/>
    <cellStyle name="Moneda 3 2 2 6" xfId="1696"/>
    <cellStyle name="Moneda 3 2 3" xfId="193"/>
    <cellStyle name="Moneda 3 2 3 2" xfId="387"/>
    <cellStyle name="Moneda 3 2 3 2 2" xfId="775"/>
    <cellStyle name="Moneda 3 2 3 2 2 2" xfId="1551"/>
    <cellStyle name="Moneda 3 2 3 2 2 3" xfId="2327"/>
    <cellStyle name="Moneda 3 2 3 2 3" xfId="1163"/>
    <cellStyle name="Moneda 3 2 3 2 4" xfId="1939"/>
    <cellStyle name="Moneda 3 2 3 3" xfId="581"/>
    <cellStyle name="Moneda 3 2 3 3 2" xfId="1357"/>
    <cellStyle name="Moneda 3 2 3 3 3" xfId="2133"/>
    <cellStyle name="Moneda 3 2 3 4" xfId="969"/>
    <cellStyle name="Moneda 3 2 3 5" xfId="1745"/>
    <cellStyle name="Moneda 3 2 4" xfId="290"/>
    <cellStyle name="Moneda 3 2 4 2" xfId="678"/>
    <cellStyle name="Moneda 3 2 4 2 2" xfId="1454"/>
    <cellStyle name="Moneda 3 2 4 2 3" xfId="2230"/>
    <cellStyle name="Moneda 3 2 4 3" xfId="1066"/>
    <cellStyle name="Moneda 3 2 4 4" xfId="1842"/>
    <cellStyle name="Moneda 3 2 5" xfId="484"/>
    <cellStyle name="Moneda 3 2 5 2" xfId="1260"/>
    <cellStyle name="Moneda 3 2 5 3" xfId="2036"/>
    <cellStyle name="Moneda 3 2 6" xfId="872"/>
    <cellStyle name="Moneda 3 2 7" xfId="1648"/>
    <cellStyle name="Moneda 3 3" xfId="121"/>
    <cellStyle name="Moneda 3 3 2" xfId="217"/>
    <cellStyle name="Moneda 3 3 2 2" xfId="411"/>
    <cellStyle name="Moneda 3 3 2 2 2" xfId="799"/>
    <cellStyle name="Moneda 3 3 2 2 2 2" xfId="1575"/>
    <cellStyle name="Moneda 3 3 2 2 2 3" xfId="2351"/>
    <cellStyle name="Moneda 3 3 2 2 3" xfId="1187"/>
    <cellStyle name="Moneda 3 3 2 2 4" xfId="1963"/>
    <cellStyle name="Moneda 3 3 2 3" xfId="605"/>
    <cellStyle name="Moneda 3 3 2 3 2" xfId="1381"/>
    <cellStyle name="Moneda 3 3 2 3 3" xfId="2157"/>
    <cellStyle name="Moneda 3 3 2 4" xfId="993"/>
    <cellStyle name="Moneda 3 3 2 5" xfId="1769"/>
    <cellStyle name="Moneda 3 3 3" xfId="314"/>
    <cellStyle name="Moneda 3 3 3 2" xfId="702"/>
    <cellStyle name="Moneda 3 3 3 2 2" xfId="1478"/>
    <cellStyle name="Moneda 3 3 3 2 3" xfId="2254"/>
    <cellStyle name="Moneda 3 3 3 3" xfId="1090"/>
    <cellStyle name="Moneda 3 3 3 4" xfId="1866"/>
    <cellStyle name="Moneda 3 3 4" xfId="508"/>
    <cellStyle name="Moneda 3 3 4 2" xfId="1284"/>
    <cellStyle name="Moneda 3 3 4 3" xfId="2060"/>
    <cellStyle name="Moneda 3 3 5" xfId="896"/>
    <cellStyle name="Moneda 3 3 6" xfId="1672"/>
    <cellStyle name="Moneda 3 4" xfId="169"/>
    <cellStyle name="Moneda 3 4 2" xfId="363"/>
    <cellStyle name="Moneda 3 4 2 2" xfId="751"/>
    <cellStyle name="Moneda 3 4 2 2 2" xfId="1527"/>
    <cellStyle name="Moneda 3 4 2 2 3" xfId="2303"/>
    <cellStyle name="Moneda 3 4 2 3" xfId="1139"/>
    <cellStyle name="Moneda 3 4 2 4" xfId="1915"/>
    <cellStyle name="Moneda 3 4 3" xfId="557"/>
    <cellStyle name="Moneda 3 4 3 2" xfId="1333"/>
    <cellStyle name="Moneda 3 4 3 3" xfId="2109"/>
    <cellStyle name="Moneda 3 4 4" xfId="945"/>
    <cellStyle name="Moneda 3 4 5" xfId="1721"/>
    <cellStyle name="Moneda 3 5" xfId="266"/>
    <cellStyle name="Moneda 3 5 2" xfId="654"/>
    <cellStyle name="Moneda 3 5 2 2" xfId="1430"/>
    <cellStyle name="Moneda 3 5 2 3" xfId="2206"/>
    <cellStyle name="Moneda 3 5 3" xfId="1042"/>
    <cellStyle name="Moneda 3 5 4" xfId="1818"/>
    <cellStyle name="Moneda 3 6" xfId="460"/>
    <cellStyle name="Moneda 3 6 2" xfId="1236"/>
    <cellStyle name="Moneda 3 6 3" xfId="2012"/>
    <cellStyle name="Moneda 3 7" xfId="848"/>
    <cellStyle name="Moneda 3 8" xfId="1624"/>
    <cellStyle name="Moneda 4" xfId="81"/>
    <cellStyle name="Moneda 4 2" xfId="105"/>
    <cellStyle name="Moneda 4 2 2" xfId="153"/>
    <cellStyle name="Moneda 4 2 2 2" xfId="249"/>
    <cellStyle name="Moneda 4 2 2 2 2" xfId="443"/>
    <cellStyle name="Moneda 4 2 2 2 2 2" xfId="831"/>
    <cellStyle name="Moneda 4 2 2 2 2 2 2" xfId="1607"/>
    <cellStyle name="Moneda 4 2 2 2 2 2 3" xfId="2383"/>
    <cellStyle name="Moneda 4 2 2 2 2 3" xfId="1219"/>
    <cellStyle name="Moneda 4 2 2 2 2 4" xfId="1995"/>
    <cellStyle name="Moneda 4 2 2 2 3" xfId="637"/>
    <cellStyle name="Moneda 4 2 2 2 3 2" xfId="1413"/>
    <cellStyle name="Moneda 4 2 2 2 3 3" xfId="2189"/>
    <cellStyle name="Moneda 4 2 2 2 4" xfId="1025"/>
    <cellStyle name="Moneda 4 2 2 2 5" xfId="1801"/>
    <cellStyle name="Moneda 4 2 2 3" xfId="346"/>
    <cellStyle name="Moneda 4 2 2 3 2" xfId="734"/>
    <cellStyle name="Moneda 4 2 2 3 2 2" xfId="1510"/>
    <cellStyle name="Moneda 4 2 2 3 2 3" xfId="2286"/>
    <cellStyle name="Moneda 4 2 2 3 3" xfId="1122"/>
    <cellStyle name="Moneda 4 2 2 3 4" xfId="1898"/>
    <cellStyle name="Moneda 4 2 2 4" xfId="540"/>
    <cellStyle name="Moneda 4 2 2 4 2" xfId="1316"/>
    <cellStyle name="Moneda 4 2 2 4 3" xfId="2092"/>
    <cellStyle name="Moneda 4 2 2 5" xfId="928"/>
    <cellStyle name="Moneda 4 2 2 6" xfId="1704"/>
    <cellStyle name="Moneda 4 2 3" xfId="201"/>
    <cellStyle name="Moneda 4 2 3 2" xfId="395"/>
    <cellStyle name="Moneda 4 2 3 2 2" xfId="783"/>
    <cellStyle name="Moneda 4 2 3 2 2 2" xfId="1559"/>
    <cellStyle name="Moneda 4 2 3 2 2 3" xfId="2335"/>
    <cellStyle name="Moneda 4 2 3 2 3" xfId="1171"/>
    <cellStyle name="Moneda 4 2 3 2 4" xfId="1947"/>
    <cellStyle name="Moneda 4 2 3 3" xfId="589"/>
    <cellStyle name="Moneda 4 2 3 3 2" xfId="1365"/>
    <cellStyle name="Moneda 4 2 3 3 3" xfId="2141"/>
    <cellStyle name="Moneda 4 2 3 4" xfId="977"/>
    <cellStyle name="Moneda 4 2 3 5" xfId="1753"/>
    <cellStyle name="Moneda 4 2 4" xfId="298"/>
    <cellStyle name="Moneda 4 2 4 2" xfId="686"/>
    <cellStyle name="Moneda 4 2 4 2 2" xfId="1462"/>
    <cellStyle name="Moneda 4 2 4 2 3" xfId="2238"/>
    <cellStyle name="Moneda 4 2 4 3" xfId="1074"/>
    <cellStyle name="Moneda 4 2 4 4" xfId="1850"/>
    <cellStyle name="Moneda 4 2 5" xfId="492"/>
    <cellStyle name="Moneda 4 2 5 2" xfId="1268"/>
    <cellStyle name="Moneda 4 2 5 3" xfId="2044"/>
    <cellStyle name="Moneda 4 2 6" xfId="880"/>
    <cellStyle name="Moneda 4 2 7" xfId="1656"/>
    <cellStyle name="Moneda 4 3" xfId="129"/>
    <cellStyle name="Moneda 4 3 2" xfId="225"/>
    <cellStyle name="Moneda 4 3 2 2" xfId="419"/>
    <cellStyle name="Moneda 4 3 2 2 2" xfId="807"/>
    <cellStyle name="Moneda 4 3 2 2 2 2" xfId="1583"/>
    <cellStyle name="Moneda 4 3 2 2 2 3" xfId="2359"/>
    <cellStyle name="Moneda 4 3 2 2 3" xfId="1195"/>
    <cellStyle name="Moneda 4 3 2 2 4" xfId="1971"/>
    <cellStyle name="Moneda 4 3 2 3" xfId="613"/>
    <cellStyle name="Moneda 4 3 2 3 2" xfId="1389"/>
    <cellStyle name="Moneda 4 3 2 3 3" xfId="2165"/>
    <cellStyle name="Moneda 4 3 2 4" xfId="1001"/>
    <cellStyle name="Moneda 4 3 2 5" xfId="1777"/>
    <cellStyle name="Moneda 4 3 3" xfId="322"/>
    <cellStyle name="Moneda 4 3 3 2" xfId="710"/>
    <cellStyle name="Moneda 4 3 3 2 2" xfId="1486"/>
    <cellStyle name="Moneda 4 3 3 2 3" xfId="2262"/>
    <cellStyle name="Moneda 4 3 3 3" xfId="1098"/>
    <cellStyle name="Moneda 4 3 3 4" xfId="1874"/>
    <cellStyle name="Moneda 4 3 4" xfId="516"/>
    <cellStyle name="Moneda 4 3 4 2" xfId="1292"/>
    <cellStyle name="Moneda 4 3 4 3" xfId="2068"/>
    <cellStyle name="Moneda 4 3 5" xfId="904"/>
    <cellStyle name="Moneda 4 3 6" xfId="1680"/>
    <cellStyle name="Moneda 4 4" xfId="177"/>
    <cellStyle name="Moneda 4 4 2" xfId="371"/>
    <cellStyle name="Moneda 4 4 2 2" xfId="759"/>
    <cellStyle name="Moneda 4 4 2 2 2" xfId="1535"/>
    <cellStyle name="Moneda 4 4 2 2 3" xfId="2311"/>
    <cellStyle name="Moneda 4 4 2 3" xfId="1147"/>
    <cellStyle name="Moneda 4 4 2 4" xfId="1923"/>
    <cellStyle name="Moneda 4 4 3" xfId="565"/>
    <cellStyle name="Moneda 4 4 3 2" xfId="1341"/>
    <cellStyle name="Moneda 4 4 3 3" xfId="2117"/>
    <cellStyle name="Moneda 4 4 4" xfId="953"/>
    <cellStyle name="Moneda 4 4 5" xfId="1729"/>
    <cellStyle name="Moneda 4 5" xfId="274"/>
    <cellStyle name="Moneda 4 5 2" xfId="662"/>
    <cellStyle name="Moneda 4 5 2 2" xfId="1438"/>
    <cellStyle name="Moneda 4 5 2 3" xfId="2214"/>
    <cellStyle name="Moneda 4 5 3" xfId="1050"/>
    <cellStyle name="Moneda 4 5 4" xfId="1826"/>
    <cellStyle name="Moneda 4 6" xfId="468"/>
    <cellStyle name="Moneda 4 6 2" xfId="1244"/>
    <cellStyle name="Moneda 4 6 3" xfId="2020"/>
    <cellStyle name="Moneda 4 7" xfId="856"/>
    <cellStyle name="Moneda 4 8" xfId="1632"/>
    <cellStyle name="Moneda 5" xfId="250"/>
    <cellStyle name="Moneda 5 2" xfId="444"/>
    <cellStyle name="Moneda 5 2 2" xfId="832"/>
    <cellStyle name="Moneda 5 2 2 2" xfId="1608"/>
    <cellStyle name="Moneda 5 2 2 3" xfId="2384"/>
    <cellStyle name="Moneda 5 2 3" xfId="1220"/>
    <cellStyle name="Moneda 5 2 4" xfId="1996"/>
    <cellStyle name="Moneda 5 3" xfId="638"/>
    <cellStyle name="Moneda 5 3 2" xfId="1414"/>
    <cellStyle name="Moneda 5 3 3" xfId="2190"/>
    <cellStyle name="Moneda 5 4" xfId="1026"/>
    <cellStyle name="Moneda 5 5" xfId="1802"/>
    <cellStyle name="Moneda 6" xfId="347"/>
    <cellStyle name="Moneda 6 2" xfId="735"/>
    <cellStyle name="Moneda 6 2 2" xfId="1511"/>
    <cellStyle name="Moneda 6 2 3" xfId="2287"/>
    <cellStyle name="Moneda 6 3" xfId="1123"/>
    <cellStyle name="Moneda 6 4" xfId="1899"/>
    <cellStyle name="Moneda 7" xfId="541"/>
    <cellStyle name="Moneda 7 2" xfId="1317"/>
    <cellStyle name="Moneda 7 3" xfId="2093"/>
    <cellStyle name="Moneda 8" xfId="929"/>
    <cellStyle name="Moneda 9" xfId="1705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66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99732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B33" sqref="B33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21"/>
      <c r="C2" s="22"/>
      <c r="D2" s="23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24"/>
      <c r="C4" s="25"/>
      <c r="D4" s="26"/>
      <c r="E4" s="2"/>
    </row>
    <row r="5" spans="1:5">
      <c r="A5" s="2"/>
      <c r="B5" s="27"/>
      <c r="C5" s="28"/>
      <c r="D5" s="29"/>
      <c r="E5" s="2"/>
    </row>
    <row r="6" spans="1:5">
      <c r="A6" s="2"/>
      <c r="B6" s="27"/>
      <c r="C6" s="28"/>
      <c r="D6" s="29"/>
      <c r="E6" s="2"/>
    </row>
    <row r="7" spans="1:5" ht="28.5">
      <c r="A7" s="5"/>
      <c r="B7" s="27"/>
      <c r="C7" s="30"/>
      <c r="D7" s="29"/>
      <c r="E7" s="3"/>
    </row>
    <row r="8" spans="1:5" ht="106.5" customHeight="1">
      <c r="A8" s="2"/>
      <c r="B8" s="27"/>
      <c r="C8" s="31"/>
      <c r="D8" s="29"/>
      <c r="E8" s="2"/>
    </row>
    <row r="9" spans="1:5" ht="150" customHeight="1">
      <c r="A9" s="2"/>
      <c r="B9" s="278" t="s">
        <v>73</v>
      </c>
      <c r="C9" s="279"/>
      <c r="D9" s="280"/>
      <c r="E9" s="2"/>
    </row>
    <row r="10" spans="1:5" ht="50.25" customHeight="1">
      <c r="A10" s="2"/>
      <c r="B10" s="275" t="s">
        <v>72</v>
      </c>
      <c r="C10" s="276"/>
      <c r="D10" s="277"/>
      <c r="E10" s="2"/>
    </row>
    <row r="11" spans="1:5" s="7" customFormat="1">
      <c r="B11" s="27"/>
      <c r="C11" s="28"/>
      <c r="D11" s="29"/>
    </row>
    <row r="12" spans="1:5" s="35" customFormat="1" ht="36" customHeight="1">
      <c r="B12" s="275" t="s">
        <v>49</v>
      </c>
      <c r="C12" s="276"/>
      <c r="D12" s="277"/>
    </row>
    <row r="13" spans="1:5" s="7" customFormat="1" ht="35.25">
      <c r="B13" s="281" t="s">
        <v>94</v>
      </c>
      <c r="C13" s="282"/>
      <c r="D13" s="283"/>
    </row>
    <row r="14" spans="1:5" s="1" customFormat="1" ht="39.75" customHeight="1" thickBot="1">
      <c r="B14" s="32"/>
      <c r="C14" s="33"/>
      <c r="D14" s="34"/>
    </row>
    <row r="15" spans="1:5" ht="15.75" thickBot="1">
      <c r="A15" s="2"/>
      <c r="B15" s="2"/>
      <c r="C15" s="2"/>
      <c r="D15" s="2"/>
      <c r="E15" s="2"/>
    </row>
    <row r="16" spans="1:5" ht="17.25" thickBot="1">
      <c r="A16" s="2"/>
      <c r="B16" s="21"/>
      <c r="C16" s="22"/>
      <c r="D16" s="23"/>
      <c r="E16" s="2"/>
    </row>
    <row r="17" spans="2:5" ht="27">
      <c r="B17" s="2"/>
      <c r="C17" s="6"/>
      <c r="D17" s="2"/>
      <c r="E17" s="2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13"/>
  <sheetViews>
    <sheetView showGridLines="0" showZeros="0" zoomScale="70" zoomScaleNormal="70" workbookViewId="0">
      <selection activeCell="E6" sqref="E6"/>
    </sheetView>
  </sheetViews>
  <sheetFormatPr baseColWidth="10" defaultColWidth="11.42578125" defaultRowHeight="15"/>
  <cols>
    <col min="1" max="1" width="2.5703125" style="98" customWidth="1"/>
    <col min="2" max="2" width="51.140625" style="59" customWidth="1"/>
    <col min="3" max="3" width="18.5703125" style="57" customWidth="1"/>
    <col min="4" max="4" width="2.28515625" style="98" customWidth="1"/>
    <col min="5" max="16384" width="11.42578125" style="19"/>
  </cols>
  <sheetData>
    <row r="1" spans="1:4" ht="15.75" thickBot="1"/>
    <row r="2" spans="1:4" ht="16.5">
      <c r="B2" s="333" t="s">
        <v>73</v>
      </c>
    </row>
    <row r="3" spans="1:4" ht="16.5">
      <c r="B3" s="334" t="s">
        <v>72</v>
      </c>
    </row>
    <row r="4" spans="1:4" ht="16.5">
      <c r="B4" s="334" t="s">
        <v>49</v>
      </c>
    </row>
    <row r="5" spans="1:4" ht="16.5">
      <c r="A5" s="129"/>
      <c r="B5" s="334" t="s">
        <v>94</v>
      </c>
      <c r="D5" s="129"/>
    </row>
    <row r="6" spans="1:4" ht="20.25" thickBot="1">
      <c r="B6" s="335" t="s">
        <v>96</v>
      </c>
    </row>
    <row r="7" spans="1:4" ht="15.75" thickBot="1"/>
    <row r="8" spans="1:4" ht="15.75" customHeight="1">
      <c r="B8" s="284" t="s">
        <v>43</v>
      </c>
      <c r="C8" s="326" t="s">
        <v>44</v>
      </c>
    </row>
    <row r="9" spans="1:4" ht="15" customHeight="1">
      <c r="B9" s="285"/>
      <c r="C9" s="327"/>
    </row>
    <row r="10" spans="1:4" ht="15.75" customHeight="1" thickBot="1">
      <c r="B10" s="286"/>
      <c r="C10" s="328"/>
    </row>
    <row r="11" spans="1:4" s="20" customFormat="1" ht="35.25" customHeight="1">
      <c r="A11" s="85"/>
      <c r="B11" s="112" t="s">
        <v>70</v>
      </c>
      <c r="C11" s="329">
        <v>7389.4825840000003</v>
      </c>
      <c r="D11" s="98"/>
    </row>
    <row r="12" spans="1:4" s="20" customFormat="1" ht="35.25" customHeight="1">
      <c r="A12" s="85"/>
      <c r="B12" s="56" t="s">
        <v>15</v>
      </c>
      <c r="C12" s="330">
        <v>10052.443783800001</v>
      </c>
      <c r="D12" s="98"/>
    </row>
    <row r="13" spans="1:4" s="20" customFormat="1" ht="35.25" customHeight="1" thickBot="1">
      <c r="A13" s="85"/>
      <c r="B13" s="331" t="s">
        <v>42</v>
      </c>
      <c r="C13" s="332">
        <v>2554.1164000000003</v>
      </c>
      <c r="D13" s="98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I35"/>
  <sheetViews>
    <sheetView showGridLines="0" showZeros="0" zoomScale="65" zoomScaleNormal="65" workbookViewId="0">
      <selection activeCell="W22" sqref="W22"/>
    </sheetView>
  </sheetViews>
  <sheetFormatPr baseColWidth="10" defaultColWidth="11.42578125" defaultRowHeight="15"/>
  <cols>
    <col min="1" max="1" width="2.5703125" style="35" customWidth="1"/>
    <col min="2" max="2" width="31.7109375" style="138" customWidth="1"/>
    <col min="3" max="3" width="19.7109375" style="138" customWidth="1"/>
    <col min="4" max="4" width="17.42578125" style="139" customWidth="1"/>
    <col min="5" max="5" width="20" style="35" customWidth="1"/>
    <col min="6" max="22" width="5.7109375" style="35" customWidth="1"/>
    <col min="23" max="23" width="5.7109375" style="35" customWidth="1" collapsed="1"/>
    <col min="24" max="31" width="5.7109375" style="35" customWidth="1"/>
    <col min="32" max="32" width="16.85546875" style="35" customWidth="1"/>
    <col min="33" max="33" width="10.140625" style="35" customWidth="1"/>
    <col min="34" max="34" width="20.140625" style="35" bestFit="1" customWidth="1"/>
    <col min="35" max="35" width="3.7109375" style="35" customWidth="1"/>
    <col min="36" max="16384" width="11.42578125" style="140"/>
  </cols>
  <sheetData>
    <row r="1" spans="1:35" ht="15.75" thickBot="1"/>
    <row r="2" spans="1:35" ht="19.5">
      <c r="B2" s="141" t="s">
        <v>73</v>
      </c>
      <c r="C2" s="142"/>
      <c r="D2" s="143"/>
      <c r="E2" s="144"/>
    </row>
    <row r="3" spans="1:35" ht="19.5">
      <c r="B3" s="145" t="s">
        <v>72</v>
      </c>
      <c r="C3" s="146"/>
      <c r="D3" s="147"/>
      <c r="E3" s="148"/>
    </row>
    <row r="4" spans="1:35" ht="19.5">
      <c r="B4" s="145" t="s">
        <v>49</v>
      </c>
      <c r="C4" s="146"/>
      <c r="D4" s="147"/>
      <c r="E4" s="148"/>
    </row>
    <row r="5" spans="1:35" ht="19.5">
      <c r="B5" s="145" t="s">
        <v>94</v>
      </c>
      <c r="C5" s="146"/>
      <c r="D5" s="147"/>
      <c r="E5" s="148"/>
    </row>
    <row r="6" spans="1:35" ht="20.25" thickBot="1">
      <c r="B6" s="150" t="s">
        <v>29</v>
      </c>
      <c r="C6" s="151"/>
      <c r="D6" s="152"/>
      <c r="E6" s="153"/>
      <c r="AF6" s="149"/>
    </row>
    <row r="7" spans="1:35" ht="15.75" thickBot="1"/>
    <row r="8" spans="1:35" ht="15.75" customHeight="1">
      <c r="B8" s="284" t="s">
        <v>30</v>
      </c>
      <c r="C8" s="291" t="s">
        <v>36</v>
      </c>
      <c r="D8" s="291" t="s">
        <v>31</v>
      </c>
      <c r="E8" s="291" t="s">
        <v>4</v>
      </c>
      <c r="F8" s="287" t="s">
        <v>50</v>
      </c>
      <c r="G8" s="288"/>
      <c r="H8" s="288"/>
      <c r="I8" s="289"/>
      <c r="J8" s="295" t="s">
        <v>51</v>
      </c>
      <c r="K8" s="295"/>
      <c r="L8" s="295"/>
      <c r="M8" s="295"/>
      <c r="N8" s="296"/>
      <c r="O8" s="295" t="s">
        <v>69</v>
      </c>
      <c r="P8" s="295"/>
      <c r="Q8" s="295"/>
      <c r="R8" s="296"/>
      <c r="S8" s="295" t="s">
        <v>66</v>
      </c>
      <c r="T8" s="295"/>
      <c r="U8" s="295"/>
      <c r="V8" s="296"/>
      <c r="W8" s="294" t="s">
        <v>67</v>
      </c>
      <c r="X8" s="295"/>
      <c r="Y8" s="295"/>
      <c r="Z8" s="296"/>
      <c r="AA8" s="294" t="s">
        <v>68</v>
      </c>
      <c r="AB8" s="295"/>
      <c r="AC8" s="295"/>
      <c r="AD8" s="295"/>
      <c r="AE8" s="296"/>
      <c r="AF8" s="298" t="s">
        <v>5</v>
      </c>
      <c r="AG8" s="298" t="s">
        <v>6</v>
      </c>
      <c r="AH8" s="292" t="s">
        <v>7</v>
      </c>
    </row>
    <row r="9" spans="1:35" ht="15" customHeight="1">
      <c r="B9" s="285"/>
      <c r="C9" s="297"/>
      <c r="D9" s="297"/>
      <c r="E9" s="297"/>
      <c r="F9" s="195">
        <v>1</v>
      </c>
      <c r="G9" s="193">
        <v>8</v>
      </c>
      <c r="H9" s="193">
        <v>15</v>
      </c>
      <c r="I9" s="194">
        <v>22</v>
      </c>
      <c r="J9" s="213">
        <v>1</v>
      </c>
      <c r="K9" s="193">
        <v>8</v>
      </c>
      <c r="L9" s="193">
        <v>15</v>
      </c>
      <c r="M9" s="193">
        <v>22</v>
      </c>
      <c r="N9" s="194">
        <v>29</v>
      </c>
      <c r="O9" s="213">
        <v>5</v>
      </c>
      <c r="P9" s="193">
        <v>12</v>
      </c>
      <c r="Q9" s="193">
        <v>19</v>
      </c>
      <c r="R9" s="194">
        <v>26</v>
      </c>
      <c r="S9" s="213">
        <v>2</v>
      </c>
      <c r="T9" s="193">
        <v>9</v>
      </c>
      <c r="U9" s="193">
        <v>16</v>
      </c>
      <c r="V9" s="193">
        <v>23</v>
      </c>
      <c r="W9" s="193">
        <v>30</v>
      </c>
      <c r="X9" s="193">
        <v>6</v>
      </c>
      <c r="Y9" s="193">
        <v>13</v>
      </c>
      <c r="Z9" s="193">
        <v>20</v>
      </c>
      <c r="AA9" s="193">
        <v>28</v>
      </c>
      <c r="AB9" s="193">
        <v>5</v>
      </c>
      <c r="AC9" s="193">
        <v>12</v>
      </c>
      <c r="AD9" s="193">
        <v>19</v>
      </c>
      <c r="AE9" s="194">
        <v>26</v>
      </c>
      <c r="AF9" s="299"/>
      <c r="AG9" s="299"/>
      <c r="AH9" s="293"/>
    </row>
    <row r="10" spans="1:35" ht="15.75" customHeight="1" thickBot="1">
      <c r="B10" s="285"/>
      <c r="C10" s="297"/>
      <c r="D10" s="297"/>
      <c r="E10" s="297"/>
      <c r="F10" s="196">
        <v>7</v>
      </c>
      <c r="G10" s="197">
        <v>14</v>
      </c>
      <c r="H10" s="197">
        <v>21</v>
      </c>
      <c r="I10" s="198">
        <v>28</v>
      </c>
      <c r="J10" s="214">
        <v>7</v>
      </c>
      <c r="K10" s="197">
        <v>14</v>
      </c>
      <c r="L10" s="197">
        <v>21</v>
      </c>
      <c r="M10" s="197">
        <v>28</v>
      </c>
      <c r="N10" s="198">
        <v>4</v>
      </c>
      <c r="O10" s="214">
        <v>11</v>
      </c>
      <c r="P10" s="197">
        <v>18</v>
      </c>
      <c r="Q10" s="197">
        <v>25</v>
      </c>
      <c r="R10" s="198">
        <v>1</v>
      </c>
      <c r="S10" s="214">
        <v>8</v>
      </c>
      <c r="T10" s="197">
        <v>15</v>
      </c>
      <c r="U10" s="197">
        <v>22</v>
      </c>
      <c r="V10" s="197">
        <v>29</v>
      </c>
      <c r="W10" s="196">
        <v>5</v>
      </c>
      <c r="X10" s="197">
        <v>12</v>
      </c>
      <c r="Y10" s="197">
        <v>19</v>
      </c>
      <c r="Z10" s="197">
        <v>26</v>
      </c>
      <c r="AA10" s="197">
        <v>4</v>
      </c>
      <c r="AB10" s="197">
        <v>11</v>
      </c>
      <c r="AC10" s="197">
        <v>18</v>
      </c>
      <c r="AD10" s="197">
        <v>25</v>
      </c>
      <c r="AE10" s="198">
        <v>1</v>
      </c>
      <c r="AF10" s="299"/>
      <c r="AG10" s="299"/>
      <c r="AH10" s="293"/>
    </row>
    <row r="11" spans="1:35" s="158" customFormat="1" ht="38.25" customHeight="1">
      <c r="A11" s="157"/>
      <c r="B11" s="227" t="s">
        <v>74</v>
      </c>
      <c r="C11" s="226" t="s">
        <v>86</v>
      </c>
      <c r="D11" s="228" t="s">
        <v>95</v>
      </c>
      <c r="E11" s="46" t="s">
        <v>84</v>
      </c>
      <c r="F11" s="237"/>
      <c r="G11" s="238"/>
      <c r="H11" s="229">
        <v>1</v>
      </c>
      <c r="I11" s="239"/>
      <c r="J11" s="240"/>
      <c r="K11" s="229">
        <v>1</v>
      </c>
      <c r="L11" s="241"/>
      <c r="M11" s="229">
        <v>1</v>
      </c>
      <c r="N11" s="242"/>
      <c r="O11" s="243"/>
      <c r="P11" s="230">
        <v>1</v>
      </c>
      <c r="Q11" s="244"/>
      <c r="R11" s="245"/>
      <c r="S11" s="243"/>
      <c r="T11" s="230">
        <v>1</v>
      </c>
      <c r="U11" s="244"/>
      <c r="V11" s="246">
        <v>1</v>
      </c>
      <c r="W11" s="247"/>
      <c r="X11" s="230">
        <v>1</v>
      </c>
      <c r="Y11" s="244"/>
      <c r="Z11" s="248"/>
      <c r="AA11" s="249">
        <v>1</v>
      </c>
      <c r="AB11" s="241"/>
      <c r="AC11" s="241"/>
      <c r="AD11" s="241"/>
      <c r="AE11" s="242"/>
      <c r="AF11" s="131">
        <v>4800</v>
      </c>
      <c r="AG11" s="114">
        <v>0.50219999999999998</v>
      </c>
      <c r="AH11" s="336">
        <v>2389.44</v>
      </c>
      <c r="AI11" s="35"/>
    </row>
    <row r="12" spans="1:35" s="158" customFormat="1" ht="38.25" customHeight="1">
      <c r="A12" s="157"/>
      <c r="B12" s="225" t="s">
        <v>75</v>
      </c>
      <c r="C12" s="226" t="s">
        <v>86</v>
      </c>
      <c r="D12" s="226" t="s">
        <v>83</v>
      </c>
      <c r="E12" s="203" t="s">
        <v>84</v>
      </c>
      <c r="F12" s="250"/>
      <c r="G12" s="251"/>
      <c r="H12" s="251"/>
      <c r="I12" s="216"/>
      <c r="J12" s="252"/>
      <c r="K12" s="253"/>
      <c r="L12" s="253"/>
      <c r="M12" s="253"/>
      <c r="N12" s="254"/>
      <c r="O12" s="255"/>
      <c r="P12" s="251"/>
      <c r="Q12" s="251"/>
      <c r="R12" s="216"/>
      <c r="S12" s="255"/>
      <c r="T12" s="251"/>
      <c r="U12" s="251"/>
      <c r="V12" s="256"/>
      <c r="W12" s="307">
        <v>1</v>
      </c>
      <c r="X12" s="308"/>
      <c r="Y12" s="308"/>
      <c r="Z12" s="309"/>
      <c r="AA12" s="255"/>
      <c r="AB12" s="251"/>
      <c r="AC12" s="251"/>
      <c r="AD12" s="257"/>
      <c r="AE12" s="216"/>
      <c r="AF12" s="51">
        <v>2500</v>
      </c>
      <c r="AG12" s="122">
        <v>0.50219999999999998</v>
      </c>
      <c r="AH12" s="337">
        <v>1244.5</v>
      </c>
      <c r="AI12" s="35"/>
    </row>
    <row r="13" spans="1:35" s="158" customFormat="1" ht="38.25" customHeight="1">
      <c r="A13" s="157"/>
      <c r="B13" s="205" t="s">
        <v>76</v>
      </c>
      <c r="C13" s="199" t="s">
        <v>90</v>
      </c>
      <c r="D13" s="206" t="s">
        <v>83</v>
      </c>
      <c r="E13" s="200" t="s">
        <v>84</v>
      </c>
      <c r="F13" s="258"/>
      <c r="G13" s="259"/>
      <c r="H13" s="259"/>
      <c r="I13" s="215"/>
      <c r="J13" s="260"/>
      <c r="K13" s="259"/>
      <c r="L13" s="259"/>
      <c r="M13" s="259"/>
      <c r="N13" s="261"/>
      <c r="O13" s="260"/>
      <c r="P13" s="259"/>
      <c r="Q13" s="305">
        <v>1</v>
      </c>
      <c r="R13" s="306"/>
      <c r="S13" s="262"/>
      <c r="T13" s="259"/>
      <c r="U13" s="259"/>
      <c r="V13" s="259"/>
      <c r="W13" s="258"/>
      <c r="X13" s="259"/>
      <c r="Y13" s="259"/>
      <c r="Z13" s="215"/>
      <c r="AA13" s="258"/>
      <c r="AB13" s="259"/>
      <c r="AC13" s="259"/>
      <c r="AD13" s="263"/>
      <c r="AE13" s="215"/>
      <c r="AF13" s="201">
        <v>2128</v>
      </c>
      <c r="AG13" s="202">
        <v>0.50219999999999998</v>
      </c>
      <c r="AH13" s="338">
        <v>1059.3184000000001</v>
      </c>
      <c r="AI13" s="35"/>
    </row>
    <row r="14" spans="1:35" s="158" customFormat="1" ht="38.25" customHeight="1">
      <c r="A14" s="157"/>
      <c r="B14" s="207" t="s">
        <v>77</v>
      </c>
      <c r="C14" s="208" t="s">
        <v>86</v>
      </c>
      <c r="D14" s="209" t="s">
        <v>87</v>
      </c>
      <c r="E14" s="210" t="s">
        <v>84</v>
      </c>
      <c r="F14" s="250"/>
      <c r="G14" s="251"/>
      <c r="H14" s="251"/>
      <c r="I14" s="216"/>
      <c r="J14" s="255"/>
      <c r="K14" s="251"/>
      <c r="L14" s="301">
        <v>1</v>
      </c>
      <c r="M14" s="302"/>
      <c r="N14" s="264"/>
      <c r="O14" s="255"/>
      <c r="P14" s="251"/>
      <c r="Q14" s="251"/>
      <c r="R14" s="264"/>
      <c r="S14" s="255"/>
      <c r="T14" s="251"/>
      <c r="U14" s="251"/>
      <c r="V14" s="264"/>
      <c r="W14" s="250"/>
      <c r="X14" s="251"/>
      <c r="Y14" s="251"/>
      <c r="Z14" s="216"/>
      <c r="AA14" s="255"/>
      <c r="AB14" s="251"/>
      <c r="AC14" s="251"/>
      <c r="AD14" s="257"/>
      <c r="AE14" s="216"/>
      <c r="AF14" s="211">
        <v>2600</v>
      </c>
      <c r="AG14" s="212">
        <v>0.50219999999999998</v>
      </c>
      <c r="AH14" s="339">
        <v>1294.28</v>
      </c>
      <c r="AI14" s="35"/>
    </row>
    <row r="15" spans="1:35" s="158" customFormat="1" ht="38.25" customHeight="1" thickBot="1">
      <c r="A15" s="157"/>
      <c r="B15" s="340" t="s">
        <v>78</v>
      </c>
      <c r="C15" s="185" t="s">
        <v>85</v>
      </c>
      <c r="D15" s="341" t="s">
        <v>83</v>
      </c>
      <c r="E15" s="342" t="s">
        <v>84</v>
      </c>
      <c r="F15" s="265"/>
      <c r="G15" s="266"/>
      <c r="H15" s="266"/>
      <c r="I15" s="267"/>
      <c r="J15" s="303">
        <v>1</v>
      </c>
      <c r="K15" s="303"/>
      <c r="L15" s="303"/>
      <c r="M15" s="303"/>
      <c r="N15" s="304"/>
      <c r="O15" s="268"/>
      <c r="P15" s="269"/>
      <c r="Q15" s="266"/>
      <c r="R15" s="270"/>
      <c r="S15" s="303">
        <v>1</v>
      </c>
      <c r="T15" s="303"/>
      <c r="U15" s="303"/>
      <c r="V15" s="304"/>
      <c r="W15" s="265"/>
      <c r="X15" s="266"/>
      <c r="Y15" s="266"/>
      <c r="Z15" s="271"/>
      <c r="AA15" s="268"/>
      <c r="AB15" s="266"/>
      <c r="AC15" s="266"/>
      <c r="AD15" s="343"/>
      <c r="AE15" s="267"/>
      <c r="AF15" s="344">
        <v>240</v>
      </c>
      <c r="AG15" s="345">
        <v>0.50219999999999998</v>
      </c>
      <c r="AH15" s="346">
        <v>119.47200000000001</v>
      </c>
      <c r="AI15" s="35"/>
    </row>
    <row r="16" spans="1:35" s="158" customFormat="1" ht="15.75" thickBot="1">
      <c r="A16" s="157"/>
      <c r="B16" s="137"/>
      <c r="C16" s="137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60"/>
      <c r="AG16" s="160"/>
      <c r="AH16" s="161"/>
      <c r="AI16" s="35"/>
    </row>
    <row r="17" spans="2:34" ht="16.5">
      <c r="B17" s="173"/>
      <c r="G17" s="162"/>
      <c r="M17" s="162"/>
      <c r="S17" s="162"/>
      <c r="X17" s="162"/>
      <c r="AC17" s="162"/>
      <c r="AF17" s="163" t="s">
        <v>9</v>
      </c>
      <c r="AG17" s="164"/>
      <c r="AH17" s="165">
        <v>6107.0104000000001</v>
      </c>
    </row>
    <row r="18" spans="2:34" ht="16.5">
      <c r="B18" s="173"/>
      <c r="AF18" s="166" t="s">
        <v>12</v>
      </c>
      <c r="AG18" s="167">
        <v>0.21</v>
      </c>
      <c r="AH18" s="168">
        <v>1282.472184</v>
      </c>
    </row>
    <row r="19" spans="2:34" s="35" customFormat="1" ht="17.25" thickBot="1">
      <c r="B19" s="137"/>
      <c r="C19" s="137"/>
      <c r="D19" s="159"/>
      <c r="E19" s="159"/>
      <c r="AF19" s="169" t="s">
        <v>46</v>
      </c>
      <c r="AG19" s="170"/>
      <c r="AH19" s="171">
        <v>7389.4825840000003</v>
      </c>
    </row>
    <row r="20" spans="2:34">
      <c r="B20" s="173"/>
    </row>
    <row r="21" spans="2:34">
      <c r="B21" s="137"/>
      <c r="C21" s="137"/>
      <c r="D21" s="159"/>
      <c r="E21" s="159"/>
    </row>
    <row r="22" spans="2:34">
      <c r="B22" s="173"/>
    </row>
    <row r="23" spans="2:34">
      <c r="B23" s="137"/>
      <c r="C23" s="137"/>
      <c r="D23" s="159"/>
      <c r="E23" s="159"/>
      <c r="AH23" s="172"/>
    </row>
    <row r="24" spans="2:34">
      <c r="B24" s="173"/>
    </row>
    <row r="25" spans="2:34">
      <c r="B25" s="137"/>
      <c r="C25" s="137"/>
      <c r="D25" s="159"/>
      <c r="E25" s="159"/>
    </row>
    <row r="26" spans="2:34">
      <c r="B26" s="173"/>
    </row>
    <row r="27" spans="2:34">
      <c r="B27" s="137"/>
      <c r="C27" s="137"/>
      <c r="D27" s="159"/>
      <c r="E27" s="159"/>
    </row>
    <row r="28" spans="2:34">
      <c r="B28" s="173"/>
    </row>
    <row r="29" spans="2:34">
      <c r="B29" s="137"/>
      <c r="C29" s="137"/>
      <c r="D29" s="159"/>
      <c r="E29" s="159"/>
    </row>
    <row r="30" spans="2:34">
      <c r="B30" s="173"/>
    </row>
    <row r="31" spans="2:34">
      <c r="B31" s="137"/>
      <c r="C31" s="137"/>
      <c r="D31" s="159"/>
      <c r="E31" s="159"/>
    </row>
    <row r="32" spans="2:34">
      <c r="B32" s="173"/>
    </row>
    <row r="33" spans="2:5">
      <c r="B33" s="137"/>
      <c r="C33" s="137"/>
      <c r="D33" s="159"/>
      <c r="E33" s="159"/>
    </row>
    <row r="34" spans="2:5">
      <c r="B34" s="173"/>
    </row>
    <row r="35" spans="2:5">
      <c r="B35" s="137"/>
      <c r="C35" s="137"/>
      <c r="D35" s="159"/>
      <c r="E35" s="159"/>
    </row>
  </sheetData>
  <mergeCells count="18">
    <mergeCell ref="L14:M14"/>
    <mergeCell ref="J15:N15"/>
    <mergeCell ref="S15:V15"/>
    <mergeCell ref="Q13:R13"/>
    <mergeCell ref="W12:Z12"/>
    <mergeCell ref="AH8:AH10"/>
    <mergeCell ref="AA8:AE8"/>
    <mergeCell ref="B8:B10"/>
    <mergeCell ref="E8:E10"/>
    <mergeCell ref="D8:D10"/>
    <mergeCell ref="AF8:AF10"/>
    <mergeCell ref="AG8:AG10"/>
    <mergeCell ref="F8:I8"/>
    <mergeCell ref="J8:N8"/>
    <mergeCell ref="O8:R8"/>
    <mergeCell ref="S8:V8"/>
    <mergeCell ref="W8:Z8"/>
    <mergeCell ref="C8:C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A58"/>
  <sheetViews>
    <sheetView showGridLines="0" showZeros="0" zoomScale="70" zoomScaleNormal="70" workbookViewId="0">
      <selection activeCell="A26" sqref="A26:XFD28"/>
    </sheetView>
  </sheetViews>
  <sheetFormatPr baseColWidth="10" defaultColWidth="11.42578125" defaultRowHeight="15"/>
  <cols>
    <col min="1" max="1" width="2.5703125" customWidth="1"/>
    <col min="2" max="2" width="25.7109375" style="59" customWidth="1"/>
    <col min="3" max="3" width="17.42578125" style="57" customWidth="1"/>
    <col min="4" max="4" width="33.5703125" bestFit="1" customWidth="1"/>
    <col min="5" max="5" width="12.42578125" bestFit="1" customWidth="1"/>
    <col min="6" max="6" width="15.85546875" bestFit="1" customWidth="1"/>
    <col min="7" max="7" width="12.28515625" customWidth="1"/>
    <col min="8" max="9" width="5.42578125" style="129" customWidth="1"/>
    <col min="10" max="12" width="4.28515625" style="129" customWidth="1"/>
    <col min="13" max="13" width="5.42578125" style="129" customWidth="1"/>
    <col min="14" max="14" width="4.5703125" style="129" customWidth="1"/>
    <col min="15" max="17" width="5.42578125" style="129" customWidth="1"/>
    <col min="18" max="20" width="4.28515625" style="129" customWidth="1"/>
    <col min="21" max="21" width="5.42578125" style="129" customWidth="1"/>
    <col min="22" max="22" width="4.5703125" style="129" customWidth="1"/>
    <col min="23" max="24" width="5.42578125" style="129" customWidth="1"/>
    <col min="25" max="25" width="17.140625" customWidth="1"/>
    <col min="26" max="26" width="13.28515625" customWidth="1"/>
    <col min="27" max="27" width="19.5703125" customWidth="1"/>
    <col min="28" max="16384" width="11.42578125" style="19"/>
  </cols>
  <sheetData>
    <row r="1" spans="1:27" ht="15.75" thickBot="1"/>
    <row r="2" spans="1:27" ht="19.5">
      <c r="B2" s="79" t="s">
        <v>73</v>
      </c>
      <c r="C2" s="53"/>
      <c r="D2" s="37"/>
      <c r="E2" s="37"/>
      <c r="F2" s="37"/>
      <c r="G2" s="38"/>
    </row>
    <row r="3" spans="1:27" ht="19.5">
      <c r="B3" s="81" t="s">
        <v>72</v>
      </c>
      <c r="C3" s="54"/>
      <c r="D3" s="36"/>
      <c r="E3" s="36"/>
      <c r="F3" s="36"/>
      <c r="G3" s="39"/>
    </row>
    <row r="4" spans="1:27" ht="19.5">
      <c r="A4" s="7"/>
      <c r="B4" s="81" t="s">
        <v>49</v>
      </c>
      <c r="C4" s="54"/>
      <c r="D4" s="36"/>
      <c r="E4" s="36"/>
      <c r="F4" s="36"/>
      <c r="G4" s="39"/>
      <c r="Y4" s="7"/>
      <c r="Z4" s="7"/>
      <c r="AA4" s="7"/>
    </row>
    <row r="5" spans="1:27" ht="19.5">
      <c r="A5" s="129"/>
      <c r="B5" s="81" t="s">
        <v>94</v>
      </c>
      <c r="C5" s="109"/>
      <c r="D5" s="101"/>
      <c r="E5" s="101"/>
      <c r="F5" s="101"/>
      <c r="G5" s="104"/>
      <c r="Y5" s="129"/>
      <c r="Z5" s="129"/>
      <c r="AA5" s="129"/>
    </row>
    <row r="6" spans="1:27" ht="20.25" thickBot="1">
      <c r="A6" s="7"/>
      <c r="B6" s="74" t="s">
        <v>14</v>
      </c>
      <c r="C6" s="55"/>
      <c r="D6" s="40"/>
      <c r="E6" s="40"/>
      <c r="F6" s="40"/>
      <c r="G6" s="41"/>
      <c r="Y6" s="14"/>
      <c r="Z6" s="84"/>
      <c r="AA6" s="84"/>
    </row>
    <row r="7" spans="1:27" ht="15.75" thickBot="1">
      <c r="L7" s="188"/>
    </row>
    <row r="8" spans="1:27" ht="15.75" customHeight="1">
      <c r="B8" s="347" t="s">
        <v>0</v>
      </c>
      <c r="C8" s="291" t="s">
        <v>35</v>
      </c>
      <c r="D8" s="291" t="s">
        <v>1</v>
      </c>
      <c r="E8" s="291" t="s">
        <v>2</v>
      </c>
      <c r="F8" s="291" t="s">
        <v>3</v>
      </c>
      <c r="G8" s="290" t="s">
        <v>4</v>
      </c>
      <c r="H8" s="294" t="s">
        <v>51</v>
      </c>
      <c r="I8" s="295"/>
      <c r="J8" s="295"/>
      <c r="K8" s="295"/>
      <c r="L8" s="296"/>
      <c r="M8" s="294" t="s">
        <v>69</v>
      </c>
      <c r="N8" s="295"/>
      <c r="O8" s="295"/>
      <c r="P8" s="296"/>
      <c r="Q8" s="294" t="s">
        <v>66</v>
      </c>
      <c r="R8" s="295"/>
      <c r="S8" s="295"/>
      <c r="T8" s="296"/>
      <c r="U8" s="294" t="s">
        <v>67</v>
      </c>
      <c r="V8" s="295"/>
      <c r="W8" s="295"/>
      <c r="X8" s="296"/>
      <c r="Y8" s="298" t="s">
        <v>5</v>
      </c>
      <c r="Z8" s="298" t="s">
        <v>6</v>
      </c>
      <c r="AA8" s="292" t="s">
        <v>7</v>
      </c>
    </row>
    <row r="9" spans="1:27" ht="15" customHeight="1">
      <c r="B9" s="318"/>
      <c r="C9" s="297"/>
      <c r="D9" s="297"/>
      <c r="E9" s="297"/>
      <c r="F9" s="297"/>
      <c r="G9" s="300"/>
      <c r="H9" s="193">
        <v>1</v>
      </c>
      <c r="I9" s="193">
        <v>8</v>
      </c>
      <c r="J9" s="193">
        <v>15</v>
      </c>
      <c r="K9" s="193">
        <v>22</v>
      </c>
      <c r="L9" s="193">
        <v>29</v>
      </c>
      <c r="M9" s="193">
        <v>5</v>
      </c>
      <c r="N9" s="193">
        <v>12</v>
      </c>
      <c r="O9" s="193">
        <v>19</v>
      </c>
      <c r="P9" s="193">
        <v>26</v>
      </c>
      <c r="Q9" s="193">
        <v>3</v>
      </c>
      <c r="R9" s="193">
        <v>10</v>
      </c>
      <c r="S9" s="193">
        <v>17</v>
      </c>
      <c r="T9" s="193">
        <v>24</v>
      </c>
      <c r="U9" s="193">
        <v>31</v>
      </c>
      <c r="V9" s="193">
        <v>7</v>
      </c>
      <c r="W9" s="193">
        <v>14</v>
      </c>
      <c r="X9" s="193">
        <v>21</v>
      </c>
      <c r="Y9" s="299"/>
      <c r="Z9" s="299"/>
      <c r="AA9" s="293"/>
    </row>
    <row r="10" spans="1:27" ht="15.75" customHeight="1" thickBot="1">
      <c r="B10" s="318"/>
      <c r="C10" s="297"/>
      <c r="D10" s="297"/>
      <c r="E10" s="297"/>
      <c r="F10" s="297"/>
      <c r="G10" s="300"/>
      <c r="H10" s="197">
        <v>7</v>
      </c>
      <c r="I10" s="197">
        <v>14</v>
      </c>
      <c r="J10" s="197">
        <v>21</v>
      </c>
      <c r="K10" s="197">
        <v>28</v>
      </c>
      <c r="L10" s="197">
        <v>4</v>
      </c>
      <c r="M10" s="197">
        <v>11</v>
      </c>
      <c r="N10" s="197">
        <v>18</v>
      </c>
      <c r="O10" s="197">
        <v>25</v>
      </c>
      <c r="P10" s="197">
        <v>2</v>
      </c>
      <c r="Q10" s="197">
        <v>9</v>
      </c>
      <c r="R10" s="197">
        <v>16</v>
      </c>
      <c r="S10" s="197">
        <v>23</v>
      </c>
      <c r="T10" s="197">
        <v>30</v>
      </c>
      <c r="U10" s="197">
        <v>6</v>
      </c>
      <c r="V10" s="197">
        <v>13</v>
      </c>
      <c r="W10" s="197">
        <v>20</v>
      </c>
      <c r="X10" s="197">
        <v>27</v>
      </c>
      <c r="Y10" s="299"/>
      <c r="Z10" s="299"/>
      <c r="AA10" s="293"/>
    </row>
    <row r="11" spans="1:27" s="20" customFormat="1" ht="18" customHeight="1">
      <c r="A11" s="15"/>
      <c r="B11" s="319" t="s">
        <v>79</v>
      </c>
      <c r="C11" s="316" t="s">
        <v>80</v>
      </c>
      <c r="D11" s="134" t="s">
        <v>52</v>
      </c>
      <c r="E11" s="47" t="s">
        <v>56</v>
      </c>
      <c r="F11" s="47" t="s">
        <v>88</v>
      </c>
      <c r="G11" s="217" t="s">
        <v>26</v>
      </c>
      <c r="H11" s="192"/>
      <c r="I11" s="272"/>
      <c r="J11" s="186">
        <v>5</v>
      </c>
      <c r="K11" s="186">
        <v>5</v>
      </c>
      <c r="L11" s="186">
        <v>5</v>
      </c>
      <c r="M11" s="180"/>
      <c r="N11" s="180"/>
      <c r="O11" s="186">
        <v>5</v>
      </c>
      <c r="P11" s="186">
        <v>5</v>
      </c>
      <c r="Q11" s="186">
        <v>6</v>
      </c>
      <c r="R11" s="180"/>
      <c r="S11" s="180"/>
      <c r="T11" s="180"/>
      <c r="U11" s="186">
        <v>5</v>
      </c>
      <c r="V11" s="186">
        <v>5</v>
      </c>
      <c r="W11" s="180"/>
      <c r="X11" s="180"/>
      <c r="Y11" s="48">
        <v>2665</v>
      </c>
      <c r="Z11" s="113">
        <v>0.58040000000000003</v>
      </c>
      <c r="AA11" s="348">
        <v>1118.2339999999999</v>
      </c>
    </row>
    <row r="12" spans="1:27" s="20" customFormat="1" ht="18" customHeight="1">
      <c r="A12" s="130"/>
      <c r="B12" s="311"/>
      <c r="C12" s="314"/>
      <c r="D12" s="42" t="s">
        <v>52</v>
      </c>
      <c r="E12" s="43" t="s">
        <v>8</v>
      </c>
      <c r="F12" s="43" t="s">
        <v>89</v>
      </c>
      <c r="G12" s="218" t="s">
        <v>26</v>
      </c>
      <c r="H12" s="190"/>
      <c r="I12" s="180"/>
      <c r="J12" s="186">
        <v>5</v>
      </c>
      <c r="K12" s="186">
        <v>5</v>
      </c>
      <c r="L12" s="186">
        <v>5</v>
      </c>
      <c r="M12" s="180"/>
      <c r="N12" s="180"/>
      <c r="O12" s="186">
        <v>5</v>
      </c>
      <c r="P12" s="186">
        <v>5</v>
      </c>
      <c r="Q12" s="186">
        <v>5</v>
      </c>
      <c r="R12" s="180"/>
      <c r="S12" s="180"/>
      <c r="T12" s="180"/>
      <c r="U12" s="186">
        <v>5</v>
      </c>
      <c r="V12" s="186">
        <v>5</v>
      </c>
      <c r="W12" s="180"/>
      <c r="X12" s="180"/>
      <c r="Y12" s="44">
        <v>2160</v>
      </c>
      <c r="Z12" s="132">
        <v>0.58040000000000003</v>
      </c>
      <c r="AA12" s="349">
        <v>906.33600000000001</v>
      </c>
    </row>
    <row r="13" spans="1:27" s="20" customFormat="1" ht="18" customHeight="1">
      <c r="A13" s="130"/>
      <c r="B13" s="311"/>
      <c r="C13" s="314"/>
      <c r="D13" s="42" t="s">
        <v>22</v>
      </c>
      <c r="E13" s="43" t="s">
        <v>8</v>
      </c>
      <c r="F13" s="43" t="s">
        <v>53</v>
      </c>
      <c r="G13" s="218" t="s">
        <v>26</v>
      </c>
      <c r="H13" s="190"/>
      <c r="I13" s="180"/>
      <c r="J13" s="186">
        <v>4</v>
      </c>
      <c r="K13" s="186">
        <v>3</v>
      </c>
      <c r="L13" s="186">
        <v>4</v>
      </c>
      <c r="M13" s="180"/>
      <c r="N13" s="180"/>
      <c r="O13" s="186">
        <v>4</v>
      </c>
      <c r="P13" s="186">
        <v>3</v>
      </c>
      <c r="Q13" s="186">
        <v>3</v>
      </c>
      <c r="R13" s="180"/>
      <c r="S13" s="180"/>
      <c r="T13" s="180"/>
      <c r="U13" s="186">
        <v>4</v>
      </c>
      <c r="V13" s="186">
        <v>3</v>
      </c>
      <c r="W13" s="180"/>
      <c r="X13" s="180"/>
      <c r="Y13" s="44">
        <v>1148</v>
      </c>
      <c r="Z13" s="132">
        <v>0.58040000000000003</v>
      </c>
      <c r="AA13" s="349">
        <v>481.70079999999996</v>
      </c>
    </row>
    <row r="14" spans="1:27" s="20" customFormat="1" ht="18" customHeight="1">
      <c r="A14" s="85"/>
      <c r="B14" s="311"/>
      <c r="C14" s="314"/>
      <c r="D14" s="42" t="s">
        <v>47</v>
      </c>
      <c r="E14" s="43" t="s">
        <v>8</v>
      </c>
      <c r="F14" s="43" t="s">
        <v>54</v>
      </c>
      <c r="G14" s="218" t="s">
        <v>26</v>
      </c>
      <c r="H14" s="190"/>
      <c r="I14" s="180"/>
      <c r="J14" s="186">
        <v>3</v>
      </c>
      <c r="K14" s="186">
        <v>4</v>
      </c>
      <c r="L14" s="186">
        <v>3</v>
      </c>
      <c r="M14" s="180"/>
      <c r="N14" s="180"/>
      <c r="O14" s="186">
        <v>3</v>
      </c>
      <c r="P14" s="186">
        <v>4</v>
      </c>
      <c r="Q14" s="186">
        <v>3</v>
      </c>
      <c r="R14" s="180"/>
      <c r="S14" s="180"/>
      <c r="T14" s="180"/>
      <c r="U14" s="186">
        <v>3</v>
      </c>
      <c r="V14" s="186">
        <v>4</v>
      </c>
      <c r="W14" s="180"/>
      <c r="X14" s="180"/>
      <c r="Y14" s="44">
        <v>1269</v>
      </c>
      <c r="Z14" s="132">
        <v>0.58040000000000003</v>
      </c>
      <c r="AA14" s="349">
        <v>532.47239999999999</v>
      </c>
    </row>
    <row r="15" spans="1:27" s="20" customFormat="1" ht="18" customHeight="1">
      <c r="A15" s="85"/>
      <c r="B15" s="320"/>
      <c r="C15" s="314"/>
      <c r="D15" s="45" t="s">
        <v>71</v>
      </c>
      <c r="E15" s="127" t="s">
        <v>48</v>
      </c>
      <c r="F15" s="127" t="s">
        <v>55</v>
      </c>
      <c r="G15" s="219" t="s">
        <v>26</v>
      </c>
      <c r="H15" s="191"/>
      <c r="I15" s="273"/>
      <c r="J15" s="187">
        <v>3</v>
      </c>
      <c r="K15" s="187">
        <v>3</v>
      </c>
      <c r="L15" s="187">
        <v>3</v>
      </c>
      <c r="M15" s="273"/>
      <c r="N15" s="273"/>
      <c r="O15" s="187">
        <v>3</v>
      </c>
      <c r="P15" s="187">
        <v>3</v>
      </c>
      <c r="Q15" s="187">
        <v>3</v>
      </c>
      <c r="R15" s="273"/>
      <c r="S15" s="273"/>
      <c r="T15" s="273"/>
      <c r="U15" s="187">
        <v>3</v>
      </c>
      <c r="V15" s="187">
        <v>3</v>
      </c>
      <c r="W15" s="273"/>
      <c r="X15" s="273"/>
      <c r="Y15" s="50">
        <v>1128</v>
      </c>
      <c r="Z15" s="121">
        <v>0.58040000000000003</v>
      </c>
      <c r="AA15" s="350">
        <v>473.30880000000002</v>
      </c>
    </row>
    <row r="16" spans="1:27" s="20" customFormat="1" ht="18" customHeight="1">
      <c r="A16" s="15"/>
      <c r="B16" s="321" t="s">
        <v>97</v>
      </c>
      <c r="C16" s="313" t="s">
        <v>93</v>
      </c>
      <c r="D16" s="135" t="s">
        <v>60</v>
      </c>
      <c r="E16" s="136" t="s">
        <v>8</v>
      </c>
      <c r="F16" s="136" t="s">
        <v>58</v>
      </c>
      <c r="G16" s="220" t="s">
        <v>26</v>
      </c>
      <c r="H16" s="204"/>
      <c r="I16" s="204"/>
      <c r="J16" s="186">
        <v>4</v>
      </c>
      <c r="K16" s="186">
        <v>4</v>
      </c>
      <c r="L16" s="186">
        <v>4</v>
      </c>
      <c r="M16" s="180"/>
      <c r="N16" s="180"/>
      <c r="O16" s="186">
        <v>4</v>
      </c>
      <c r="P16" s="186">
        <v>4</v>
      </c>
      <c r="Q16" s="186">
        <v>4</v>
      </c>
      <c r="R16" s="180"/>
      <c r="S16" s="180"/>
      <c r="T16" s="180"/>
      <c r="U16" s="186">
        <v>4</v>
      </c>
      <c r="V16" s="186">
        <v>4</v>
      </c>
      <c r="W16" s="204"/>
      <c r="X16" s="204"/>
      <c r="Y16" s="51">
        <v>5280</v>
      </c>
      <c r="Z16" s="122">
        <v>0.46</v>
      </c>
      <c r="AA16" s="337">
        <v>2851.2</v>
      </c>
    </row>
    <row r="17" spans="1:27" s="20" customFormat="1" ht="18" customHeight="1">
      <c r="A17" s="130"/>
      <c r="B17" s="322"/>
      <c r="C17" s="314"/>
      <c r="D17" s="118" t="s">
        <v>23</v>
      </c>
      <c r="E17" s="119" t="s">
        <v>8</v>
      </c>
      <c r="F17" s="119" t="s">
        <v>59</v>
      </c>
      <c r="G17" s="221" t="s">
        <v>26</v>
      </c>
      <c r="H17" s="190"/>
      <c r="I17" s="190"/>
      <c r="J17" s="186">
        <v>1</v>
      </c>
      <c r="K17" s="186">
        <v>1</v>
      </c>
      <c r="L17" s="180"/>
      <c r="M17" s="180"/>
      <c r="N17" s="180"/>
      <c r="O17" s="186">
        <v>1</v>
      </c>
      <c r="P17" s="186">
        <v>1</v>
      </c>
      <c r="Q17" s="180"/>
      <c r="R17" s="180"/>
      <c r="S17" s="180"/>
      <c r="T17" s="180"/>
      <c r="U17" s="186">
        <v>1</v>
      </c>
      <c r="V17" s="186">
        <v>1</v>
      </c>
      <c r="W17" s="190"/>
      <c r="X17" s="190"/>
      <c r="Y17" s="120">
        <v>600</v>
      </c>
      <c r="Z17" s="123">
        <v>0.46</v>
      </c>
      <c r="AA17" s="351">
        <v>324</v>
      </c>
    </row>
    <row r="18" spans="1:27" s="20" customFormat="1" ht="18" customHeight="1">
      <c r="A18" s="130"/>
      <c r="B18" s="323"/>
      <c r="C18" s="317"/>
      <c r="D18" s="49" t="s">
        <v>27</v>
      </c>
      <c r="E18" s="126" t="s">
        <v>8</v>
      </c>
      <c r="F18" s="126" t="s">
        <v>57</v>
      </c>
      <c r="G18" s="222" t="s">
        <v>26</v>
      </c>
      <c r="H18" s="191"/>
      <c r="I18" s="191"/>
      <c r="J18" s="187">
        <v>1</v>
      </c>
      <c r="K18" s="187">
        <v>1</v>
      </c>
      <c r="L18" s="273"/>
      <c r="M18" s="273"/>
      <c r="N18" s="273"/>
      <c r="O18" s="187">
        <v>1</v>
      </c>
      <c r="P18" s="187">
        <v>1</v>
      </c>
      <c r="Q18" s="273"/>
      <c r="R18" s="273"/>
      <c r="S18" s="273"/>
      <c r="T18" s="273"/>
      <c r="U18" s="187">
        <v>1</v>
      </c>
      <c r="V18" s="187">
        <v>1</v>
      </c>
      <c r="W18" s="191"/>
      <c r="X18" s="191"/>
      <c r="Y18" s="50">
        <v>660</v>
      </c>
      <c r="Z18" s="121">
        <v>0.46</v>
      </c>
      <c r="AA18" s="350">
        <v>356.4</v>
      </c>
    </row>
    <row r="19" spans="1:27" s="20" customFormat="1" ht="18" customHeight="1">
      <c r="A19" s="130"/>
      <c r="B19" s="310" t="s">
        <v>81</v>
      </c>
      <c r="C19" s="313" t="s">
        <v>80</v>
      </c>
      <c r="D19" s="184" t="s">
        <v>28</v>
      </c>
      <c r="E19" s="43" t="s">
        <v>8</v>
      </c>
      <c r="F19" s="43" t="s">
        <v>64</v>
      </c>
      <c r="G19" s="218" t="s">
        <v>26</v>
      </c>
      <c r="H19" s="190"/>
      <c r="I19" s="190"/>
      <c r="J19" s="274">
        <v>3</v>
      </c>
      <c r="K19" s="274">
        <v>2</v>
      </c>
      <c r="L19" s="274">
        <v>2</v>
      </c>
      <c r="M19" s="189"/>
      <c r="N19" s="189"/>
      <c r="O19" s="274">
        <v>2</v>
      </c>
      <c r="P19" s="274">
        <v>2</v>
      </c>
      <c r="Q19" s="274">
        <v>2</v>
      </c>
      <c r="R19" s="189"/>
      <c r="S19" s="189"/>
      <c r="T19" s="189"/>
      <c r="U19" s="274">
        <v>2</v>
      </c>
      <c r="V19" s="274">
        <v>2</v>
      </c>
      <c r="W19" s="190"/>
      <c r="X19" s="190"/>
      <c r="Y19" s="44">
        <v>1458.6000000000001</v>
      </c>
      <c r="Z19" s="132">
        <v>0.83330000000000004</v>
      </c>
      <c r="AA19" s="349">
        <v>243.14861999999994</v>
      </c>
    </row>
    <row r="20" spans="1:27" s="20" customFormat="1" ht="18" customHeight="1">
      <c r="A20" s="130"/>
      <c r="B20" s="311"/>
      <c r="C20" s="314"/>
      <c r="D20" s="184" t="s">
        <v>24</v>
      </c>
      <c r="E20" s="43" t="s">
        <v>8</v>
      </c>
      <c r="F20" s="43" t="s">
        <v>59</v>
      </c>
      <c r="G20" s="218" t="s">
        <v>26</v>
      </c>
      <c r="H20" s="190"/>
      <c r="I20" s="190"/>
      <c r="J20" s="186">
        <v>5</v>
      </c>
      <c r="K20" s="186">
        <v>5</v>
      </c>
      <c r="L20" s="186">
        <v>5</v>
      </c>
      <c r="M20" s="190"/>
      <c r="N20" s="190"/>
      <c r="O20" s="186">
        <v>5</v>
      </c>
      <c r="P20" s="186">
        <v>5</v>
      </c>
      <c r="Q20" s="186">
        <v>5</v>
      </c>
      <c r="R20" s="190"/>
      <c r="S20" s="190"/>
      <c r="T20" s="190"/>
      <c r="U20" s="186">
        <v>5</v>
      </c>
      <c r="V20" s="186">
        <v>5</v>
      </c>
      <c r="W20" s="190"/>
      <c r="X20" s="190"/>
      <c r="Y20" s="44">
        <v>2244</v>
      </c>
      <c r="Z20" s="132">
        <v>0.83330000000000004</v>
      </c>
      <c r="AA20" s="349">
        <v>374.07479999999987</v>
      </c>
    </row>
    <row r="21" spans="1:27" s="20" customFormat="1" ht="18" customHeight="1">
      <c r="A21" s="130"/>
      <c r="B21" s="311"/>
      <c r="C21" s="314"/>
      <c r="D21" s="184" t="s">
        <v>65</v>
      </c>
      <c r="E21" s="43" t="s">
        <v>8</v>
      </c>
      <c r="F21" s="43" t="s">
        <v>54</v>
      </c>
      <c r="G21" s="218" t="s">
        <v>26</v>
      </c>
      <c r="H21" s="190"/>
      <c r="I21" s="190"/>
      <c r="J21" s="186">
        <v>5</v>
      </c>
      <c r="K21" s="186">
        <v>5</v>
      </c>
      <c r="L21" s="186">
        <v>5</v>
      </c>
      <c r="M21" s="190"/>
      <c r="N21" s="190"/>
      <c r="O21" s="186">
        <v>5</v>
      </c>
      <c r="P21" s="186">
        <v>5</v>
      </c>
      <c r="Q21" s="186">
        <v>5</v>
      </c>
      <c r="R21" s="190"/>
      <c r="S21" s="190"/>
      <c r="T21" s="190"/>
      <c r="U21" s="186">
        <v>5</v>
      </c>
      <c r="V21" s="186">
        <v>5</v>
      </c>
      <c r="W21" s="190"/>
      <c r="X21" s="190"/>
      <c r="Y21" s="44">
        <v>1628</v>
      </c>
      <c r="Z21" s="132">
        <v>0.83330000000000004</v>
      </c>
      <c r="AA21" s="349">
        <v>271.38760000000002</v>
      </c>
    </row>
    <row r="22" spans="1:27" s="20" customFormat="1" ht="18" customHeight="1">
      <c r="A22" s="130"/>
      <c r="B22" s="311"/>
      <c r="C22" s="314"/>
      <c r="D22" s="184" t="s">
        <v>61</v>
      </c>
      <c r="E22" s="43" t="s">
        <v>48</v>
      </c>
      <c r="F22" s="52" t="s">
        <v>55</v>
      </c>
      <c r="G22" s="218" t="s">
        <v>26</v>
      </c>
      <c r="H22" s="190"/>
      <c r="I22" s="190"/>
      <c r="J22" s="186">
        <v>4</v>
      </c>
      <c r="K22" s="186">
        <v>4</v>
      </c>
      <c r="L22" s="186">
        <v>4</v>
      </c>
      <c r="M22" s="190"/>
      <c r="N22" s="190"/>
      <c r="O22" s="186">
        <v>4</v>
      </c>
      <c r="P22" s="186">
        <v>4</v>
      </c>
      <c r="Q22" s="186">
        <v>4</v>
      </c>
      <c r="R22" s="190"/>
      <c r="S22" s="190"/>
      <c r="T22" s="190"/>
      <c r="U22" s="186">
        <v>4</v>
      </c>
      <c r="V22" s="186">
        <v>4</v>
      </c>
      <c r="W22" s="190"/>
      <c r="X22" s="190"/>
      <c r="Y22" s="44">
        <v>1126.4000000000001</v>
      </c>
      <c r="Z22" s="132">
        <v>0.83330000000000004</v>
      </c>
      <c r="AA22" s="349">
        <v>187.77087999999992</v>
      </c>
    </row>
    <row r="23" spans="1:27" s="20" customFormat="1" ht="18" customHeight="1" thickBot="1">
      <c r="A23" s="130"/>
      <c r="B23" s="312"/>
      <c r="C23" s="315"/>
      <c r="D23" s="352" t="s">
        <v>62</v>
      </c>
      <c r="E23" s="353" t="s">
        <v>48</v>
      </c>
      <c r="F23" s="353" t="s">
        <v>63</v>
      </c>
      <c r="G23" s="354" t="s">
        <v>26</v>
      </c>
      <c r="H23" s="176"/>
      <c r="I23" s="176"/>
      <c r="J23" s="355">
        <v>4</v>
      </c>
      <c r="K23" s="355">
        <v>4</v>
      </c>
      <c r="L23" s="355">
        <v>4</v>
      </c>
      <c r="M23" s="176"/>
      <c r="N23" s="176"/>
      <c r="O23" s="355">
        <v>4</v>
      </c>
      <c r="P23" s="355">
        <v>4</v>
      </c>
      <c r="Q23" s="355">
        <v>4</v>
      </c>
      <c r="R23" s="176"/>
      <c r="S23" s="176"/>
      <c r="T23" s="176"/>
      <c r="U23" s="355">
        <v>4</v>
      </c>
      <c r="V23" s="355">
        <v>4</v>
      </c>
      <c r="W23" s="176"/>
      <c r="X23" s="176"/>
      <c r="Y23" s="356">
        <v>1126.4000000000001</v>
      </c>
      <c r="Z23" s="357">
        <v>0.83330000000000004</v>
      </c>
      <c r="AA23" s="358">
        <v>187.77087999999992</v>
      </c>
    </row>
    <row r="24" spans="1:27" s="20" customFormat="1" ht="15.75" thickBot="1">
      <c r="A24" s="15"/>
      <c r="B24" s="59"/>
      <c r="C24" s="57"/>
      <c r="D24" s="98"/>
      <c r="E24" s="98"/>
      <c r="F24" s="17"/>
      <c r="G24" s="17"/>
      <c r="H24" s="86"/>
      <c r="I24" s="86"/>
      <c r="J24" s="18"/>
      <c r="K24" s="86"/>
      <c r="L24" s="86"/>
      <c r="M24" s="86"/>
      <c r="N24" s="86"/>
      <c r="O24" s="86"/>
      <c r="P24" s="86"/>
      <c r="Q24" s="86"/>
      <c r="R24" s="18"/>
      <c r="S24" s="86"/>
      <c r="T24" s="86"/>
      <c r="U24" s="86"/>
      <c r="V24" s="86"/>
      <c r="W24" s="86"/>
      <c r="X24" s="86"/>
      <c r="Y24" s="133"/>
      <c r="AA24" s="16"/>
    </row>
    <row r="25" spans="1:27" ht="16.5">
      <c r="D25" s="98"/>
      <c r="E25" s="98"/>
      <c r="N25" s="13"/>
      <c r="V25" s="13"/>
      <c r="Y25" s="70" t="s">
        <v>9</v>
      </c>
      <c r="Z25" s="66"/>
      <c r="AA25" s="64">
        <v>8307.8047799999986</v>
      </c>
    </row>
    <row r="26" spans="1:27" ht="16.5">
      <c r="D26" s="129"/>
      <c r="E26" s="129"/>
      <c r="F26" s="129"/>
      <c r="Y26" s="69" t="s">
        <v>12</v>
      </c>
      <c r="Z26" s="67">
        <v>0.21</v>
      </c>
      <c r="AA26" s="68">
        <v>1744.6390037999997</v>
      </c>
    </row>
    <row r="27" spans="1:27" ht="17.25" thickBot="1">
      <c r="D27" s="129"/>
      <c r="E27" s="129"/>
      <c r="F27" s="129"/>
      <c r="Y27" s="65" t="s">
        <v>13</v>
      </c>
      <c r="Z27" s="62"/>
      <c r="AA27" s="73">
        <v>10052.443783799998</v>
      </c>
    </row>
    <row r="28" spans="1:27">
      <c r="D28" s="129"/>
      <c r="E28" s="129"/>
      <c r="F28" s="129"/>
      <c r="Z28" s="98"/>
      <c r="AA28" s="98"/>
    </row>
    <row r="29" spans="1:27">
      <c r="A29" s="98"/>
      <c r="D29" s="129"/>
      <c r="E29" s="129"/>
      <c r="F29" s="129"/>
      <c r="G29" s="98"/>
      <c r="Y29" s="98"/>
      <c r="Z29" s="98"/>
      <c r="AA29" s="129"/>
    </row>
    <row r="30" spans="1:27">
      <c r="A30" s="98"/>
      <c r="D30" s="129"/>
      <c r="E30" s="129"/>
      <c r="F30" s="129"/>
      <c r="G30" s="98"/>
      <c r="Y30" s="98"/>
      <c r="Z30" s="98"/>
      <c r="AA30" s="129"/>
    </row>
    <row r="31" spans="1:27">
      <c r="A31" s="98"/>
      <c r="D31" s="129"/>
      <c r="E31" s="129"/>
      <c r="F31" s="129"/>
      <c r="G31" s="98"/>
      <c r="Y31" s="98"/>
      <c r="Z31" s="98"/>
      <c r="AA31" s="129"/>
    </row>
    <row r="32" spans="1:27">
      <c r="A32" s="98"/>
      <c r="D32" s="129"/>
      <c r="E32" s="129"/>
      <c r="F32" s="129"/>
      <c r="G32" s="98"/>
      <c r="Y32" s="98"/>
      <c r="Z32" s="98"/>
      <c r="AA32" s="98"/>
    </row>
    <row r="33" spans="1:27">
      <c r="A33" s="98"/>
      <c r="D33" s="129"/>
      <c r="E33" s="129"/>
      <c r="F33" s="129"/>
      <c r="G33" s="98"/>
      <c r="Y33" s="98"/>
      <c r="Z33" s="98"/>
      <c r="AA33" s="98"/>
    </row>
    <row r="34" spans="1:27">
      <c r="A34" s="98"/>
      <c r="D34" s="129"/>
      <c r="E34" s="129"/>
      <c r="F34" s="129"/>
      <c r="G34" s="98"/>
      <c r="Y34" s="98"/>
      <c r="Z34" s="98"/>
      <c r="AA34" s="98"/>
    </row>
    <row r="35" spans="1:27">
      <c r="A35" s="98"/>
      <c r="D35" s="129"/>
      <c r="E35" s="129"/>
      <c r="F35" s="129"/>
      <c r="G35" s="98"/>
      <c r="Y35" s="98"/>
      <c r="Z35" s="98"/>
      <c r="AA35" s="98"/>
    </row>
    <row r="36" spans="1:27">
      <c r="A36" s="98"/>
      <c r="D36" s="129"/>
      <c r="E36" s="129"/>
      <c r="F36" s="129"/>
      <c r="G36" s="98"/>
      <c r="Y36" s="98"/>
      <c r="Z36" s="98"/>
      <c r="AA36" s="98"/>
    </row>
    <row r="37" spans="1:27">
      <c r="A37" s="98"/>
      <c r="D37" s="129"/>
      <c r="E37" s="129"/>
      <c r="F37" s="129"/>
      <c r="G37" s="98"/>
      <c r="Y37" s="98"/>
      <c r="Z37" s="98"/>
      <c r="AA37" s="98"/>
    </row>
    <row r="38" spans="1:27">
      <c r="A38" s="98"/>
      <c r="D38" s="129"/>
      <c r="E38" s="129"/>
      <c r="F38" s="129"/>
      <c r="G38" s="98"/>
      <c r="Y38" s="98"/>
      <c r="Z38" s="98"/>
      <c r="AA38" s="98"/>
    </row>
    <row r="39" spans="1:27">
      <c r="A39" s="98"/>
      <c r="D39" s="129"/>
      <c r="E39" s="129"/>
      <c r="F39" s="129"/>
      <c r="G39" s="98"/>
      <c r="Y39" s="98"/>
      <c r="Z39" s="98"/>
      <c r="AA39" s="98"/>
    </row>
    <row r="40" spans="1:27">
      <c r="A40" s="98"/>
      <c r="D40" s="129"/>
      <c r="E40" s="129"/>
      <c r="F40" s="129"/>
      <c r="G40" s="98"/>
      <c r="Y40" s="98"/>
      <c r="Z40" s="98"/>
      <c r="AA40" s="98"/>
    </row>
    <row r="41" spans="1:27">
      <c r="A41" s="98"/>
      <c r="D41" s="129"/>
      <c r="E41" s="129"/>
      <c r="F41" s="129"/>
      <c r="G41" s="98"/>
      <c r="Y41" s="98"/>
      <c r="Z41" s="98"/>
      <c r="AA41" s="98"/>
    </row>
    <row r="42" spans="1:27">
      <c r="A42" s="98"/>
      <c r="D42" s="129"/>
      <c r="E42" s="129"/>
      <c r="F42" s="129"/>
      <c r="G42" s="98"/>
      <c r="Y42" s="98"/>
      <c r="Z42" s="98"/>
      <c r="AA42" s="98"/>
    </row>
    <row r="43" spans="1:27">
      <c r="A43" s="98"/>
      <c r="D43" s="98"/>
      <c r="E43" s="98"/>
      <c r="F43" s="98"/>
      <c r="G43" s="98"/>
      <c r="Y43" s="98"/>
      <c r="Z43" s="98"/>
      <c r="AA43" s="98"/>
    </row>
    <row r="44" spans="1:27">
      <c r="A44" s="98"/>
      <c r="D44" s="98"/>
      <c r="E44" s="98"/>
      <c r="F44" s="98"/>
      <c r="G44" s="98"/>
      <c r="Y44" s="98"/>
      <c r="Z44" s="98"/>
      <c r="AA44" s="98"/>
    </row>
    <row r="45" spans="1:27">
      <c r="A45" s="98"/>
      <c r="D45" s="98"/>
      <c r="E45" s="98"/>
      <c r="F45" s="98"/>
      <c r="G45" s="98"/>
      <c r="Y45" s="98"/>
      <c r="Z45" s="98"/>
      <c r="AA45" s="98"/>
    </row>
    <row r="46" spans="1:27">
      <c r="A46" s="98"/>
      <c r="D46" s="98"/>
      <c r="E46" s="98"/>
      <c r="F46" s="98"/>
      <c r="G46" s="98"/>
      <c r="Y46" s="98"/>
      <c r="Z46" s="98"/>
      <c r="AA46" s="98"/>
    </row>
    <row r="47" spans="1:27">
      <c r="A47" s="98"/>
      <c r="D47" s="98"/>
      <c r="E47" s="98"/>
      <c r="F47" s="98"/>
      <c r="G47" s="98"/>
      <c r="Y47" s="98"/>
      <c r="Z47" s="98"/>
      <c r="AA47" s="98"/>
    </row>
    <row r="48" spans="1:27">
      <c r="A48" s="98"/>
      <c r="D48" s="98"/>
      <c r="E48" s="98"/>
      <c r="F48" s="98"/>
      <c r="G48" s="98"/>
      <c r="Y48" s="98"/>
      <c r="Z48" s="98"/>
      <c r="AA48" s="98"/>
    </row>
    <row r="49" spans="1:27">
      <c r="A49" s="98"/>
      <c r="D49" s="98"/>
      <c r="E49" s="98"/>
      <c r="F49" s="98"/>
      <c r="G49" s="98"/>
      <c r="Y49" s="98"/>
      <c r="Z49" s="98"/>
      <c r="AA49" s="98"/>
    </row>
    <row r="50" spans="1:27">
      <c r="A50" s="98"/>
      <c r="D50" s="98"/>
      <c r="E50" s="98"/>
      <c r="F50" s="98"/>
      <c r="G50" s="98"/>
      <c r="Y50" s="98"/>
      <c r="Z50" s="98"/>
      <c r="AA50" s="98"/>
    </row>
    <row r="51" spans="1:27">
      <c r="A51" s="98"/>
      <c r="D51" s="98"/>
      <c r="E51" s="98"/>
      <c r="F51" s="98"/>
      <c r="G51" s="98"/>
      <c r="Y51" s="98"/>
      <c r="Z51" s="98"/>
      <c r="AA51" s="98"/>
    </row>
    <row r="52" spans="1:27">
      <c r="A52" s="98"/>
      <c r="D52" s="98"/>
      <c r="E52" s="98"/>
      <c r="F52" s="98"/>
      <c r="G52" s="98"/>
      <c r="Y52" s="98"/>
      <c r="Z52" s="98"/>
      <c r="AA52" s="98"/>
    </row>
    <row r="53" spans="1:27">
      <c r="A53" s="98"/>
      <c r="D53" s="98"/>
      <c r="E53" s="98"/>
      <c r="F53" s="98"/>
      <c r="G53" s="98"/>
      <c r="Y53" s="98"/>
      <c r="Z53" s="98"/>
      <c r="AA53" s="98"/>
    </row>
    <row r="54" spans="1:27">
      <c r="A54" s="98"/>
      <c r="D54" s="98"/>
      <c r="E54" s="98"/>
      <c r="F54" s="98"/>
      <c r="G54" s="98"/>
      <c r="Y54" s="98"/>
      <c r="Z54" s="98"/>
      <c r="AA54" s="98"/>
    </row>
    <row r="58" spans="1:27">
      <c r="B58" s="98"/>
    </row>
  </sheetData>
  <mergeCells count="19">
    <mergeCell ref="B8:B10"/>
    <mergeCell ref="C8:C10"/>
    <mergeCell ref="B11:B15"/>
    <mergeCell ref="B16:B18"/>
    <mergeCell ref="B19:B23"/>
    <mergeCell ref="C19:C23"/>
    <mergeCell ref="Z8:Z10"/>
    <mergeCell ref="D8:D10"/>
    <mergeCell ref="E8:E10"/>
    <mergeCell ref="F8:F10"/>
    <mergeCell ref="G8:G10"/>
    <mergeCell ref="H8:L8"/>
    <mergeCell ref="M8:P8"/>
    <mergeCell ref="Q8:T8"/>
    <mergeCell ref="U8:X8"/>
    <mergeCell ref="C11:C15"/>
    <mergeCell ref="C16:C18"/>
    <mergeCell ref="AA8:AA10"/>
    <mergeCell ref="Y8:Y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C33"/>
  <sheetViews>
    <sheetView showGridLines="0" showZeros="0" topLeftCell="A2" zoomScale="70" zoomScaleNormal="70" workbookViewId="0">
      <selection activeCell="X25" sqref="X25"/>
    </sheetView>
  </sheetViews>
  <sheetFormatPr baseColWidth="10" defaultColWidth="11.42578125" defaultRowHeight="15"/>
  <cols>
    <col min="1" max="1" width="2.5703125" style="83" customWidth="1"/>
    <col min="2" max="2" width="16.85546875" style="59" customWidth="1"/>
    <col min="3" max="3" width="21.28515625" style="57" customWidth="1"/>
    <col min="4" max="4" width="15.5703125" style="57" customWidth="1"/>
    <col min="5" max="5" width="19" style="124" customWidth="1"/>
    <col min="6" max="6" width="14.28515625" style="57" customWidth="1"/>
    <col min="7" max="19" width="5.140625" style="129" customWidth="1"/>
    <col min="20" max="20" width="5.140625" style="129" customWidth="1" collapsed="1"/>
    <col min="21" max="23" width="5.140625" style="129" customWidth="1"/>
    <col min="24" max="24" width="17.140625" style="83" customWidth="1"/>
    <col min="25" max="25" width="10.140625" style="83" customWidth="1"/>
    <col min="26" max="26" width="17.140625" style="83" customWidth="1"/>
    <col min="27" max="27" width="13.5703125" style="83" customWidth="1"/>
    <col min="28" max="28" width="21.85546875" style="83" customWidth="1"/>
    <col min="29" max="29" width="3.85546875" style="83" customWidth="1"/>
    <col min="30" max="16384" width="11.42578125" style="19"/>
  </cols>
  <sheetData>
    <row r="1" spans="1:29" ht="15.75" thickBot="1"/>
    <row r="2" spans="1:29" ht="19.5">
      <c r="B2" s="82" t="s">
        <v>73</v>
      </c>
      <c r="C2" s="108"/>
      <c r="D2" s="76"/>
    </row>
    <row r="3" spans="1:29" ht="19.5">
      <c r="B3" s="90" t="s">
        <v>72</v>
      </c>
      <c r="C3" s="109"/>
      <c r="D3" s="78"/>
    </row>
    <row r="4" spans="1:29" ht="19.5">
      <c r="B4" s="90" t="s">
        <v>49</v>
      </c>
      <c r="C4" s="109"/>
      <c r="D4" s="78"/>
    </row>
    <row r="5" spans="1:29" ht="19.5">
      <c r="A5" s="129"/>
      <c r="B5" s="90" t="s">
        <v>94</v>
      </c>
      <c r="C5" s="109"/>
      <c r="D5" s="78"/>
      <c r="X5" s="129"/>
      <c r="Y5" s="129"/>
      <c r="Z5" s="129"/>
      <c r="AA5" s="129"/>
      <c r="AB5" s="129"/>
      <c r="AC5" s="129"/>
    </row>
    <row r="6" spans="1:29" ht="20.25" thickBot="1">
      <c r="B6" s="128" t="s">
        <v>32</v>
      </c>
      <c r="C6" s="110"/>
      <c r="D6" s="89"/>
      <c r="X6" s="14"/>
    </row>
    <row r="7" spans="1:29" ht="15.75" thickBot="1"/>
    <row r="8" spans="1:29" ht="15.75" customHeight="1">
      <c r="B8" s="284" t="s">
        <v>33</v>
      </c>
      <c r="C8" s="291" t="s">
        <v>30</v>
      </c>
      <c r="D8" s="291" t="s">
        <v>36</v>
      </c>
      <c r="E8" s="298" t="s">
        <v>4</v>
      </c>
      <c r="F8" s="298" t="s">
        <v>34</v>
      </c>
      <c r="G8" s="294" t="s">
        <v>51</v>
      </c>
      <c r="H8" s="295"/>
      <c r="I8" s="295"/>
      <c r="J8" s="295"/>
      <c r="K8" s="296"/>
      <c r="L8" s="294" t="s">
        <v>69</v>
      </c>
      <c r="M8" s="295"/>
      <c r="N8" s="295"/>
      <c r="O8" s="296"/>
      <c r="P8" s="294" t="s">
        <v>66</v>
      </c>
      <c r="Q8" s="295"/>
      <c r="R8" s="295"/>
      <c r="S8" s="296"/>
      <c r="T8" s="294" t="s">
        <v>67</v>
      </c>
      <c r="U8" s="295"/>
      <c r="V8" s="295"/>
      <c r="W8" s="296"/>
      <c r="X8" s="298" t="s">
        <v>5</v>
      </c>
      <c r="Y8" s="298" t="s">
        <v>6</v>
      </c>
      <c r="Z8" s="298" t="s">
        <v>7</v>
      </c>
      <c r="AA8" s="291" t="s">
        <v>25</v>
      </c>
      <c r="AB8" s="292" t="s">
        <v>7</v>
      </c>
    </row>
    <row r="9" spans="1:29" ht="15" customHeight="1">
      <c r="B9" s="285"/>
      <c r="C9" s="297"/>
      <c r="D9" s="297"/>
      <c r="E9" s="299"/>
      <c r="F9" s="299"/>
      <c r="G9" s="154">
        <v>1</v>
      </c>
      <c r="H9" s="154">
        <v>8</v>
      </c>
      <c r="I9" s="154">
        <v>15</v>
      </c>
      <c r="J9" s="154">
        <v>22</v>
      </c>
      <c r="K9" s="154">
        <v>29</v>
      </c>
      <c r="L9" s="154">
        <v>5</v>
      </c>
      <c r="M9" s="154">
        <v>12</v>
      </c>
      <c r="N9" s="154">
        <v>19</v>
      </c>
      <c r="O9" s="154">
        <v>26</v>
      </c>
      <c r="P9" s="154">
        <v>2</v>
      </c>
      <c r="Q9" s="154">
        <v>9</v>
      </c>
      <c r="R9" s="154">
        <v>16</v>
      </c>
      <c r="S9" s="154">
        <v>23</v>
      </c>
      <c r="T9" s="154">
        <v>30</v>
      </c>
      <c r="U9" s="154">
        <v>6</v>
      </c>
      <c r="V9" s="154">
        <v>13</v>
      </c>
      <c r="W9" s="154">
        <v>20</v>
      </c>
      <c r="X9" s="299"/>
      <c r="Y9" s="299"/>
      <c r="Z9" s="299"/>
      <c r="AA9" s="297"/>
      <c r="AB9" s="293"/>
    </row>
    <row r="10" spans="1:29" ht="15.75" customHeight="1" thickBot="1">
      <c r="B10" s="285"/>
      <c r="C10" s="297"/>
      <c r="D10" s="297"/>
      <c r="E10" s="299"/>
      <c r="F10" s="299"/>
      <c r="G10" s="156">
        <v>7</v>
      </c>
      <c r="H10" s="156">
        <v>14</v>
      </c>
      <c r="I10" s="156">
        <v>21</v>
      </c>
      <c r="J10" s="156">
        <v>28</v>
      </c>
      <c r="K10" s="156">
        <v>4</v>
      </c>
      <c r="L10" s="156">
        <v>11</v>
      </c>
      <c r="M10" s="156">
        <v>18</v>
      </c>
      <c r="N10" s="156">
        <v>25</v>
      </c>
      <c r="O10" s="156">
        <v>1</v>
      </c>
      <c r="P10" s="156">
        <v>8</v>
      </c>
      <c r="Q10" s="156">
        <v>15</v>
      </c>
      <c r="R10" s="156">
        <v>22</v>
      </c>
      <c r="S10" s="156">
        <v>29</v>
      </c>
      <c r="T10" s="155">
        <v>5</v>
      </c>
      <c r="U10" s="156">
        <v>12</v>
      </c>
      <c r="V10" s="156">
        <v>19</v>
      </c>
      <c r="W10" s="156">
        <v>26</v>
      </c>
      <c r="X10" s="299"/>
      <c r="Y10" s="299"/>
      <c r="Z10" s="299"/>
      <c r="AA10" s="297"/>
      <c r="AB10" s="293"/>
    </row>
    <row r="11" spans="1:29" s="175" customFormat="1" ht="60" customHeight="1" thickBot="1">
      <c r="A11" s="174"/>
      <c r="B11" s="182" t="s">
        <v>82</v>
      </c>
      <c r="C11" s="224" t="s">
        <v>92</v>
      </c>
      <c r="D11" s="223" t="s">
        <v>80</v>
      </c>
      <c r="E11" s="181" t="s">
        <v>91</v>
      </c>
      <c r="F11" s="177">
        <v>1</v>
      </c>
      <c r="G11" s="231">
        <v>1</v>
      </c>
      <c r="H11" s="232"/>
      <c r="I11" s="232"/>
      <c r="J11" s="232"/>
      <c r="K11" s="233"/>
      <c r="L11" s="234">
        <v>1</v>
      </c>
      <c r="M11" s="235"/>
      <c r="N11" s="235"/>
      <c r="O11" s="236"/>
      <c r="P11" s="234">
        <v>1</v>
      </c>
      <c r="Q11" s="235"/>
      <c r="R11" s="235"/>
      <c r="S11" s="236"/>
      <c r="T11" s="234">
        <v>1</v>
      </c>
      <c r="U11" s="235"/>
      <c r="V11" s="235"/>
      <c r="W11" s="236"/>
      <c r="X11" s="178">
        <v>23280</v>
      </c>
      <c r="Y11" s="114">
        <v>0.92200000000000004</v>
      </c>
      <c r="Z11" s="178">
        <v>1815.8400000000001</v>
      </c>
      <c r="AA11" s="178">
        <v>295</v>
      </c>
      <c r="AB11" s="179">
        <v>2110.84</v>
      </c>
      <c r="AC11" s="183"/>
    </row>
    <row r="12" spans="1:29" s="20" customFormat="1" ht="15.75" thickBot="1">
      <c r="A12" s="85"/>
      <c r="B12" s="61"/>
      <c r="C12" s="61"/>
      <c r="D12" s="61"/>
      <c r="E12" s="125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18"/>
      <c r="R12" s="86"/>
      <c r="S12" s="86"/>
      <c r="T12" s="86"/>
      <c r="U12" s="86"/>
      <c r="V12" s="86"/>
      <c r="W12" s="86"/>
      <c r="X12" s="58"/>
      <c r="Y12" s="58"/>
      <c r="Z12" s="58"/>
      <c r="AA12" s="60"/>
      <c r="AB12" s="87"/>
      <c r="AC12" s="83"/>
    </row>
    <row r="13" spans="1:29" ht="16.5">
      <c r="C13" s="59"/>
      <c r="D13" s="59"/>
      <c r="K13" s="13"/>
      <c r="M13" s="13"/>
      <c r="X13" s="70" t="s">
        <v>9</v>
      </c>
      <c r="Y13" s="66"/>
      <c r="Z13" s="66"/>
      <c r="AA13" s="66"/>
      <c r="AB13" s="64">
        <v>1815.8400000000001</v>
      </c>
    </row>
    <row r="14" spans="1:29" ht="16.5">
      <c r="E14" s="129"/>
      <c r="F14" s="129"/>
      <c r="K14" s="13"/>
      <c r="M14" s="13"/>
      <c r="X14" s="63" t="s">
        <v>10</v>
      </c>
      <c r="Y14" s="72"/>
      <c r="Z14" s="72"/>
      <c r="AA14" s="72"/>
      <c r="AB14" s="71">
        <v>295</v>
      </c>
    </row>
    <row r="15" spans="1:29" ht="16.5">
      <c r="E15" s="129"/>
      <c r="F15" s="129"/>
      <c r="X15" s="63" t="s">
        <v>11</v>
      </c>
      <c r="Y15" s="72"/>
      <c r="Z15" s="72"/>
      <c r="AA15" s="72"/>
      <c r="AB15" s="71">
        <v>2110.84</v>
      </c>
    </row>
    <row r="16" spans="1:29" ht="16.5">
      <c r="E16" s="129"/>
      <c r="F16" s="129"/>
      <c r="X16" s="69" t="s">
        <v>12</v>
      </c>
      <c r="Y16" s="67">
        <v>0.21</v>
      </c>
      <c r="Z16" s="67"/>
      <c r="AA16" s="67"/>
      <c r="AB16" s="68">
        <v>443.27640000000002</v>
      </c>
    </row>
    <row r="17" spans="1:29" s="83" customFormat="1" ht="17.25" thickBot="1">
      <c r="B17" s="59"/>
      <c r="C17" s="57"/>
      <c r="D17" s="57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65" t="s">
        <v>45</v>
      </c>
      <c r="Y17" s="62"/>
      <c r="Z17" s="62"/>
      <c r="AA17" s="62"/>
      <c r="AB17" s="73">
        <v>2554.1164000000003</v>
      </c>
    </row>
    <row r="18" spans="1:29">
      <c r="E18" s="129"/>
      <c r="F18" s="129"/>
      <c r="X18" s="59"/>
      <c r="Y18" s="98"/>
      <c r="Z18" s="98"/>
      <c r="AA18" s="98"/>
      <c r="AB18" s="98"/>
    </row>
    <row r="19" spans="1:29">
      <c r="E19" s="129"/>
      <c r="F19" s="129"/>
      <c r="Y19" s="98"/>
      <c r="Z19" s="98"/>
      <c r="AA19" s="98"/>
      <c r="AB19" s="98"/>
    </row>
    <row r="20" spans="1:29">
      <c r="E20" s="129"/>
      <c r="F20" s="129"/>
      <c r="Y20" s="98"/>
      <c r="Z20" s="98"/>
      <c r="AA20" s="98"/>
      <c r="AB20" s="116"/>
    </row>
    <row r="21" spans="1:29">
      <c r="E21" s="129"/>
      <c r="F21" s="129"/>
      <c r="Y21" s="117"/>
      <c r="Z21" s="98"/>
      <c r="AA21" s="98"/>
      <c r="AB21" s="115"/>
    </row>
    <row r="22" spans="1:29">
      <c r="A22" s="129"/>
      <c r="E22" s="129"/>
      <c r="F22" s="129"/>
      <c r="X22" s="129"/>
      <c r="Y22" s="117"/>
      <c r="Z22" s="129"/>
      <c r="AA22" s="129"/>
      <c r="AB22" s="115"/>
      <c r="AC22" s="129"/>
    </row>
    <row r="23" spans="1:29">
      <c r="E23" s="129"/>
      <c r="F23" s="129"/>
    </row>
    <row r="24" spans="1:29">
      <c r="E24" s="129"/>
      <c r="F24" s="129"/>
    </row>
    <row r="25" spans="1:29">
      <c r="E25" s="129"/>
      <c r="F25" s="129"/>
    </row>
    <row r="26" spans="1:29">
      <c r="E26" s="129"/>
      <c r="F26" s="129"/>
    </row>
    <row r="27" spans="1:29">
      <c r="E27" s="129"/>
      <c r="F27" s="129"/>
    </row>
    <row r="28" spans="1:29">
      <c r="E28" s="129"/>
      <c r="F28" s="129"/>
    </row>
    <row r="29" spans="1:29">
      <c r="E29" s="129"/>
      <c r="F29" s="129"/>
    </row>
    <row r="30" spans="1:29">
      <c r="E30" s="129"/>
      <c r="F30" s="129"/>
    </row>
    <row r="31" spans="1:29">
      <c r="E31" s="129"/>
      <c r="F31" s="129"/>
    </row>
    <row r="32" spans="1:29">
      <c r="E32" s="129"/>
      <c r="F32" s="129"/>
    </row>
    <row r="33" spans="5:6">
      <c r="E33" s="129"/>
      <c r="F33" s="129"/>
    </row>
  </sheetData>
  <mergeCells count="14">
    <mergeCell ref="D8:D10"/>
    <mergeCell ref="B8:B10"/>
    <mergeCell ref="C8:C10"/>
    <mergeCell ref="E8:E10"/>
    <mergeCell ref="F8:F10"/>
    <mergeCell ref="G8:K8"/>
    <mergeCell ref="L8:O8"/>
    <mergeCell ref="P8:S8"/>
    <mergeCell ref="T8:W8"/>
    <mergeCell ref="X8:X10"/>
    <mergeCell ref="Y8:Y10"/>
    <mergeCell ref="Z8:Z10"/>
    <mergeCell ref="AA8:AA10"/>
    <mergeCell ref="AB8:A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98" customFormat="1"/>
    <row r="2" spans="1:50" s="98" customFormat="1" ht="15.75" thickBot="1"/>
    <row r="3" spans="1:50" s="19" customFormat="1" ht="19.5">
      <c r="A3" s="96"/>
      <c r="B3" s="82" t="str">
        <f>+PORTADA!B9</f>
        <v xml:space="preserve">Consejería de Cultura y Turismo </v>
      </c>
      <c r="C3" s="108"/>
      <c r="D3" s="102"/>
      <c r="E3" s="102"/>
      <c r="F3" s="103"/>
      <c r="G3" s="98"/>
      <c r="H3" s="98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</row>
    <row r="4" spans="1:50" s="19" customFormat="1" ht="19.5">
      <c r="A4" s="96"/>
      <c r="B4" s="90" t="str">
        <f>+PORTADA!B10</f>
        <v>Museo Arqueológico Regional</v>
      </c>
      <c r="C4" s="109"/>
      <c r="D4" s="101"/>
      <c r="E4" s="101"/>
      <c r="F4" s="104"/>
      <c r="G4" s="98"/>
      <c r="H4" s="98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</row>
    <row r="5" spans="1:50" s="19" customFormat="1" ht="19.5">
      <c r="A5" s="96"/>
      <c r="B5" s="90" t="str">
        <f>+PORTADA!B12</f>
        <v>Lote 1 - Medios offline</v>
      </c>
      <c r="C5" s="109"/>
      <c r="D5" s="101"/>
      <c r="E5" s="101"/>
      <c r="F5" s="104"/>
      <c r="G5" s="98"/>
      <c r="H5" s="98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</row>
    <row r="6" spans="1:50" s="19" customFormat="1" ht="19.5">
      <c r="A6" s="96"/>
      <c r="B6" s="90" t="e">
        <f>+PORTADA!#REF!</f>
        <v>#REF!</v>
      </c>
      <c r="C6" s="111"/>
      <c r="D6" s="105"/>
      <c r="E6" s="105"/>
      <c r="F6" s="106"/>
      <c r="G6" s="98"/>
      <c r="H6" s="98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14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</row>
    <row r="7" spans="1:50" s="19" customFormat="1" ht="20.25" thickBot="1">
      <c r="A7" s="96"/>
      <c r="B7" s="107" t="s">
        <v>37</v>
      </c>
      <c r="C7" s="110"/>
      <c r="D7" s="99"/>
      <c r="E7" s="99"/>
      <c r="F7" s="100"/>
      <c r="G7" s="98"/>
      <c r="H7" s="98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14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</row>
    <row r="8" spans="1:50">
      <c r="B8" s="11"/>
      <c r="C8" s="7"/>
      <c r="D8" s="7"/>
      <c r="E8" s="7"/>
      <c r="F8" s="7"/>
    </row>
    <row r="9" spans="1:50" s="98" customFormat="1">
      <c r="B9" s="11"/>
    </row>
    <row r="10" spans="1:50" s="98" customFormat="1" ht="15.75" thickBot="1">
      <c r="B10" s="11"/>
    </row>
    <row r="11" spans="1:50">
      <c r="B11" s="11"/>
      <c r="C11" s="7"/>
      <c r="D11" s="324" t="s">
        <v>38</v>
      </c>
      <c r="E11" s="98"/>
      <c r="F11" s="324" t="s">
        <v>15</v>
      </c>
      <c r="G11" s="98"/>
      <c r="H11" s="324" t="s">
        <v>39</v>
      </c>
      <c r="I11" s="98"/>
      <c r="J11" s="98"/>
    </row>
    <row r="12" spans="1:50" ht="15.75" thickBot="1">
      <c r="B12" s="7"/>
      <c r="C12" s="7"/>
      <c r="D12" s="325"/>
      <c r="E12" s="98"/>
      <c r="F12" s="325"/>
      <c r="G12" s="98"/>
      <c r="H12" s="325"/>
      <c r="I12" s="98"/>
      <c r="J12" s="98"/>
    </row>
    <row r="13" spans="1:50" ht="15.75" thickBot="1">
      <c r="B13" s="9"/>
      <c r="C13" s="9"/>
      <c r="D13" s="9"/>
      <c r="E13" s="9"/>
      <c r="F13" s="9"/>
      <c r="J13" s="98"/>
    </row>
    <row r="14" spans="1:50" s="7" customFormat="1">
      <c r="B14" s="75" t="s">
        <v>16</v>
      </c>
      <c r="C14" s="8"/>
      <c r="D14" s="92"/>
      <c r="E14" s="12"/>
      <c r="F14" s="92"/>
      <c r="H14" s="92"/>
      <c r="J14" s="98"/>
    </row>
    <row r="15" spans="1:50" s="7" customFormat="1">
      <c r="B15" s="93" t="s">
        <v>17</v>
      </c>
      <c r="C15" s="10"/>
      <c r="D15" s="88">
        <f>+D19*D14%</f>
        <v>0</v>
      </c>
      <c r="E15" s="9"/>
      <c r="F15" s="88">
        <f>+F19*F14%</f>
        <v>0</v>
      </c>
      <c r="H15" s="88">
        <f>+H19*H14%</f>
        <v>0</v>
      </c>
      <c r="J15" s="98"/>
    </row>
    <row r="16" spans="1:50" s="7" customFormat="1">
      <c r="B16" s="93" t="s">
        <v>18</v>
      </c>
      <c r="C16" s="8"/>
      <c r="D16" s="80" t="e">
        <f>+D17/D14</f>
        <v>#DIV/0!</v>
      </c>
      <c r="E16" s="9"/>
      <c r="F16" s="80" t="e">
        <f>+F17/F14</f>
        <v>#DIV/0!</v>
      </c>
      <c r="H16" s="80" t="e">
        <f>+H17/H14</f>
        <v>#DIV/0!</v>
      </c>
      <c r="J16" s="98"/>
    </row>
    <row r="17" spans="2:10" s="7" customFormat="1">
      <c r="B17" s="95" t="s">
        <v>19</v>
      </c>
      <c r="C17" s="8"/>
      <c r="D17" s="77"/>
      <c r="E17" s="12"/>
      <c r="F17" s="77"/>
      <c r="H17" s="77"/>
      <c r="J17" s="98"/>
    </row>
    <row r="18" spans="2:10" s="7" customFormat="1">
      <c r="B18" s="95" t="s">
        <v>20</v>
      </c>
      <c r="C18" s="10"/>
      <c r="D18" s="88">
        <f>+D19*D17%</f>
        <v>0</v>
      </c>
      <c r="E18" s="9"/>
      <c r="F18" s="88">
        <f>+F19*F17%</f>
        <v>0</v>
      </c>
      <c r="H18" s="88">
        <f>+H19*H17%</f>
        <v>0</v>
      </c>
      <c r="J18" s="98"/>
    </row>
    <row r="19" spans="2:10" s="7" customFormat="1" ht="15.75" thickBot="1">
      <c r="B19" s="94" t="s">
        <v>21</v>
      </c>
      <c r="C19" s="10"/>
      <c r="D19" s="91"/>
      <c r="E19" s="9"/>
      <c r="F19" s="91"/>
      <c r="H19" s="91"/>
      <c r="J19" s="98"/>
    </row>
    <row r="20" spans="2:10">
      <c r="J20" s="98"/>
    </row>
    <row r="21" spans="2:10">
      <c r="B21" s="97"/>
    </row>
    <row r="22" spans="2:10">
      <c r="B22" s="97" t="s">
        <v>40</v>
      </c>
    </row>
    <row r="23" spans="2:10">
      <c r="B23" s="97" t="s">
        <v>41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OPTICO MEDIOS</vt:lpstr>
      <vt:lpstr>PLAN PRENSA</vt:lpstr>
      <vt:lpstr>PLAN RADIO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RADIO'!Área_de_impresión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2021-01-25T15:48:05Z</cp:lastPrinted>
  <dcterms:created xsi:type="dcterms:W3CDTF">2020-11-26T14:31:18Z</dcterms:created>
  <dcterms:modified xsi:type="dcterms:W3CDTF">2022-07-11T10:53:13Z</dcterms:modified>
</cp:coreProperties>
</file>